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most-jr\Users\Sela\פרויקטים\מכרז ננו לווינים\מכרז\שלב ב'- פרסום מכרז\"/>
    </mc:Choice>
  </mc:AlternateContent>
  <bookViews>
    <workbookView xWindow="180" yWindow="675" windowWidth="28605" windowHeight="14490" activeTab="2"/>
  </bookViews>
  <sheets>
    <sheet name="תנאי הסף" sheetId="8" r:id="rId1"/>
    <sheet name="רשימות" sheetId="7" state="hidden" r:id="rId2"/>
    <sheet name="גיליון1" sheetId="9" r:id="rId3"/>
  </sheets>
  <definedNames>
    <definedName name="_Ref370930661" localSheetId="0">'תנאי הסף'!$B$10</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16" i="9" l="1"/>
  <c r="G13" i="9"/>
  <c r="G8" i="9"/>
  <c r="C11" i="9"/>
  <c r="G7" i="9"/>
  <c r="G4" i="9"/>
  <c r="J4" i="9" l="1"/>
  <c r="G5" i="9"/>
  <c r="J5" i="9" s="1"/>
  <c r="M5" i="9" s="1"/>
  <c r="G6" i="9"/>
  <c r="J6" i="9" s="1"/>
  <c r="M6" i="9" s="1"/>
  <c r="J7" i="9"/>
  <c r="M7" i="9" s="1"/>
  <c r="M16" i="9"/>
  <c r="J16" i="9"/>
  <c r="M15" i="9"/>
  <c r="J15" i="9"/>
  <c r="G15" i="9"/>
  <c r="M14" i="9"/>
  <c r="J14" i="9"/>
  <c r="G14" i="9"/>
  <c r="M13" i="9"/>
  <c r="M18" i="9" s="1"/>
  <c r="J13" i="9"/>
  <c r="J18" i="9" s="1"/>
  <c r="G18" i="9"/>
  <c r="J10" i="9" l="1"/>
  <c r="J21" i="9" s="1"/>
  <c r="M4" i="9"/>
  <c r="M10" i="9" s="1"/>
  <c r="M21" i="9" s="1"/>
  <c r="G10" i="9"/>
  <c r="G11" i="9" s="1"/>
  <c r="M11" i="9" l="1"/>
  <c r="G21" i="9"/>
  <c r="J11" i="9"/>
</calcChain>
</file>

<file path=xl/sharedStrings.xml><?xml version="1.0" encoding="utf-8"?>
<sst xmlns="http://schemas.openxmlformats.org/spreadsheetml/2006/main" count="128" uniqueCount="118">
  <si>
    <t>ניסיון ניהולי</t>
  </si>
  <si>
    <t xml:space="preserve"> ניסיון בניהול פרויקטי פיתוח </t>
  </si>
  <si>
    <t xml:space="preserve">היקף הפרויקטים במליוני ₪ </t>
  </si>
  <si>
    <t>ניסיון בפרוייקט מערכתי</t>
  </si>
  <si>
    <t xml:space="preserve">ניסיון תעסוקתי קודם </t>
  </si>
  <si>
    <t>ייזום קידום וניהול פרויקטים</t>
  </si>
  <si>
    <t>אסטרטגיה ושת"פ בינ"ל</t>
  </si>
  <si>
    <t>7.12</t>
  </si>
  <si>
    <t>7.5</t>
  </si>
  <si>
    <t>מס' סעיף</t>
  </si>
  <si>
    <t>כתובת דוא"ל</t>
  </si>
  <si>
    <t>טלפון:</t>
  </si>
  <si>
    <t>נייד:</t>
  </si>
  <si>
    <t>איש הקשר:</t>
  </si>
  <si>
    <t>שם מלא של המציע:</t>
  </si>
  <si>
    <t>מציע 3</t>
  </si>
  <si>
    <t>מציע 1</t>
  </si>
  <si>
    <t>תיאור התנאי</t>
  </si>
  <si>
    <t>5</t>
  </si>
  <si>
    <t>5.2</t>
  </si>
  <si>
    <t>5.3</t>
  </si>
  <si>
    <t>תחום הייעוץ:</t>
  </si>
  <si>
    <t>מסמכים נדרשים</t>
  </si>
  <si>
    <r>
      <t xml:space="preserve">תחשיב מפורט של הוצאות התקורה הצפויות לספק בפרויקט זה, כנלווה לנספח הצעת המחיר </t>
    </r>
    <r>
      <rPr>
        <sz val="11"/>
        <color rgb="FFFF0000"/>
        <rFont val="Arial"/>
        <family val="2"/>
        <scheme val="minor"/>
      </rPr>
      <t xml:space="preserve">(ב'12) </t>
    </r>
    <r>
      <rPr>
        <sz val="11"/>
        <color rgb="FF000000"/>
        <rFont val="Arial"/>
        <family val="2"/>
        <scheme val="minor"/>
      </rPr>
      <t>וכאמור להלן בסעיף ‎9.3.4.5</t>
    </r>
  </si>
  <si>
    <t xml:space="preserve">מציע 2 </t>
  </si>
  <si>
    <t>המלצה:</t>
  </si>
  <si>
    <t>5.1</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</si>
  <si>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</si>
  <si>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</si>
  <si>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5.4</t>
  </si>
  <si>
    <t>במועד הגשת ההצעה, המציע אינו בעל חובות אגרה שנתית ברשות התאגידים לשנים שקדמו לשנה בה מוגשת ההצעה. בנוסף, המציע אינו חברה מפרת חוק ואינו עומד בפני התראה קודם רישום כחברה מפרת חוק.</t>
  </si>
  <si>
    <t>5.5</t>
  </si>
  <si>
    <t xml:space="preserve">תנאי סף מנהליים </t>
  </si>
  <si>
    <t>5.6</t>
  </si>
  <si>
    <t>5.6.1</t>
  </si>
  <si>
    <t xml:space="preserve">בעל תואר אקדמי במקצועות המדעים או בהנדסה </t>
  </si>
  <si>
    <t>5.6.2</t>
  </si>
  <si>
    <t>5.7</t>
  </si>
  <si>
    <r>
      <t xml:space="preserve">תנאי סף למנהל הפרויקט מטעם המציע
</t>
    </r>
    <r>
      <rPr>
        <sz val="11"/>
        <color rgb="FF000000"/>
        <rFont val="Arial"/>
        <family val="2"/>
        <scheme val="minor"/>
      </rPr>
      <t>המציע נדרש להציע מנהל פרויקט העומד בדרישות הבאות:</t>
    </r>
  </si>
  <si>
    <r>
      <t xml:space="preserve">תנאי סף לאנשי מפתח בצוות
</t>
    </r>
    <r>
      <rPr>
        <sz val="11"/>
        <color rgb="FF000000"/>
        <rFont val="Arial"/>
        <family val="2"/>
        <scheme val="minor"/>
      </rPr>
      <t>המציע נדרש להציע אנשי מפתח בצוות הפרויקט (לכל הפחות 3 ולכל היותר 5), 
העומדים בדרישות הבאות:</t>
    </r>
  </si>
  <si>
    <t>5.7.1</t>
  </si>
  <si>
    <t>בעלי תואר אקדמי במקצועות המדעים או בהנדסה</t>
  </si>
  <si>
    <t>6</t>
  </si>
  <si>
    <t>6.1</t>
  </si>
  <si>
    <t xml:space="preserve">טופס הגשה (נספח ב'1) מלא וחתום </t>
  </si>
  <si>
    <t>6.2</t>
  </si>
  <si>
    <t>6.3</t>
  </si>
  <si>
    <t>6.4</t>
  </si>
  <si>
    <t>6.5</t>
  </si>
  <si>
    <t>6.6</t>
  </si>
  <si>
    <t>6.7</t>
  </si>
  <si>
    <t>6.8</t>
  </si>
  <si>
    <t>6.9</t>
  </si>
  <si>
    <t>6.10</t>
  </si>
  <si>
    <t>קורות חיים ומסמכים המעידים על הכשרתו וניסיונו של מנהל הפרויקט מטעם המציע, לצורך הוכחת העמידה בתנאי הסף 5.6 לעיל</t>
  </si>
  <si>
    <t>קורות חיים ומסמכים המעידים על הכשרתם וניסיונם של אנשי המפתח בצוות הפרויקט מטעם המציע, כנדרש בתנאי הסף 5.7 לעיל</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</si>
  <si>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‏5.1 לעיל. אם המציע הוא עמותה, עליו להעביר אישור ניהול תקין מטעם רשם העמותות, תקף למועד הגשת ההצעה. </t>
  </si>
  <si>
    <t xml:space="preserve">אישורים לפי חוק עסקאות גופים ציבוריים, בדבר ניהול פנקסי חשבונות ורשומות, כשהוא תקף, להוכחת העמידה בתנאי הסף שבסעיף ‎‏5.2 לעיל. </t>
  </si>
  <si>
    <t>המציע יציג נסח חברה/שותפות עדכני מרשות התאגידים, הניתן להפקה דרך אתר האינטרנט שכתובתו:www.taagidim.justice.gov.il  בלחיצה על הכותרת "הפקת נסח חברה" – לצורך הוכחת העמידה בתנאי הסף שבסעיף ‏5.4 לעיל.</t>
  </si>
  <si>
    <t>ערבות בנקאית או לחלופין הוראת קיזוז (לגבי מוסדות להשכלה גבוהה המתוקצבים ע"י הות"ת או לחברות ממשלתיות), להבטחת קיום תנאי המכרז, לצורך הוכחת עמידה בתנאי הסף המפורט בסעיף ‏5.4 לעיל.</t>
  </si>
  <si>
    <t>6.12</t>
  </si>
  <si>
    <t>6.11</t>
  </si>
  <si>
    <t>אישור עו"ד או רו"ח על היות החתומים בשמו על מסמכי המכרז רשאים לחייב את המציע בחתימתם.</t>
  </si>
  <si>
    <t>6.13</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</si>
  <si>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</si>
  <si>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6.14</t>
  </si>
  <si>
    <t>6.15</t>
  </si>
  <si>
    <t>6.16</t>
  </si>
  <si>
    <t>6.17</t>
  </si>
  <si>
    <t xml:space="preserve">מסמכי המכרז כשהם חתומים. יש לחתום על כל מסמכי המכרז והחוזה בראשי תיבות בתחתית כל עמוד כהוכחה לקריאת המסמכים והבנתם. בנוסף, טופס ההצעה (נספח ב'1) והחוזה (נספח ג') ייחתמו גם ע"י מורשי חתימה מטעם המציע, בצירוף חותמת רשמית של המציע. </t>
  </si>
  <si>
    <t>מסמך המענה לשאלות ההבהרה שיפרסם המשרד (ר' סעיף 11.6 להלן).</t>
  </si>
  <si>
    <t>6.18</t>
  </si>
  <si>
    <t>5.7.3</t>
  </si>
  <si>
    <t xml:space="preserve">בעלי ניסיון, בחמש השנים האחרונות, בביצוע עבודה בתחום הנדסת מערכות לווייניות.
בקרב אנשי המפתח שיוצעו יכללו בעלי ניסיון ב-3 מהתחומים הבאים לכל הפחות:
5.7.3.1.תרמיקה
5.7.3.2. מכניקה
5.7.3.3. חשמל
5.7.3.4. קרינה
5.7.3.5. מסלולים
</t>
  </si>
  <si>
    <t>תכנית פיתוח מפורטת מוצעת לביצוע הפרויקט המבוקש כמפורט בסעיף 6.4, בשים לב לאמות המידה לבחינת האיכות המפורטות בסעיף 10.5 להלן</t>
  </si>
  <si>
    <t>6.9. תצהיר בדבר היעדר הרשעות לפי חוק עובדים זרים וחוק שכר מינימום חתום ע"י עו"ד (נספח ב'2)</t>
  </si>
  <si>
    <t>התחייבות ואישור המציע לקיום החקיקה בתחום העסקת עובדים חתומה ע"י עו"ד (נספח ב'3)</t>
  </si>
  <si>
    <t>התחייבות לשמירת סודיות ולמניעת ניגוד עניינים (נספח ב'4)</t>
  </si>
  <si>
    <t>הצהרה על שימוש בתוכנות מקוריות (נספח ב'5).</t>
  </si>
  <si>
    <t>6.15. רשימת הפרטים בהצעת המציע, שהמציע מעוניין שיהיו חסויים במידה ויזכה, על פי האמור בסעיף ‏19.2 לפרק זה וכן עותק מושחר של ההצעה</t>
  </si>
  <si>
    <t>מצעה תקציבית (נספח ב' 8)</t>
  </si>
  <si>
    <t>5.1.	המציע הינו מוסד מוכר להשכלה גבוהה, כמשמעותו בחוק המועצה להשכלה גבוהה, התשי"ח -1958, או גוף משפטי מאוגד הרשום ברשם רשמי.</t>
  </si>
  <si>
    <t>ערבות הצעה - על המציע לצרף להצעתו ערבות בנקאית לא צמודה, בלתי-מותנית וברת-חילוט, או לחלופין הוראת קיזוז (לגבי מוסדות להשכלה גבוהה המתוקצבים ע"י הות"ת או חברות ממשלתיות), על סך של 150,000 ₪ על שם המציע שתהא בתוקף עד לתאריך הנקוב בנספח ב'8/ב'9 (בהתאמה) ובהתאם לסכום ועל-פי הנוסח האמור שם. ערבות / הוראת קיזוז זו תוחזר למציעים שלא יזכו במכרז. המציע שיזכה במכרז, יחליף ערבות זו בערבות לביצוע החוזה כנדרש להלן. 
הצעה שתכלול ערבות אשר אינה עומדת בדרישה של סכום הערבות ו/או תוקף ו/או נוסח תואם, תיפסל על הסף.</t>
  </si>
  <si>
    <t>בעל ניסיון, בחמש השנים האחרונות, בניהול פרויקט פיתוח בנושאי חלל.</t>
  </si>
  <si>
    <t>מציע 4</t>
  </si>
  <si>
    <t xml:space="preserve">מציע 5 </t>
  </si>
  <si>
    <t>מציע 6</t>
  </si>
  <si>
    <t>סעיף</t>
  </si>
  <si>
    <t>אמת המידה</t>
  </si>
  <si>
    <t>ציון לסעיף</t>
  </si>
  <si>
    <t>אחוז</t>
  </si>
  <si>
    <t>נתון שהוצג \ הסבר</t>
  </si>
  <si>
    <t>סה"כ</t>
  </si>
  <si>
    <t xml:space="preserve">התרשמות מהניסיון הרלוונטי של מנהל הפרויקט ומיכולתו להוביל את הפרויקט </t>
  </si>
  <si>
    <t xml:space="preserve">התרשמות כללית – מידת ההבנה שמגלה צוות הפרויקט בשירותים הנדרשים ומחויבותו לבצעם </t>
  </si>
  <si>
    <t xml:space="preserve">סה"כ ציון איכות </t>
  </si>
  <si>
    <t>מעבר סף איכות מינימלי</t>
  </si>
  <si>
    <t>ציון סופי</t>
  </si>
  <si>
    <t>איכות</t>
  </si>
  <si>
    <t>ההצעות ידורגו לפי התרשמות ועדת השיפוט מהסיכויים להצלחת הפרויקט והגשמת מטרותיו</t>
  </si>
  <si>
    <t>ישימות טכנולוגית ר' סעיף 10.5.1  להלן.</t>
  </si>
  <si>
    <t xml:space="preserve">חדשנות 
ר' סעיף 10.5.2  להלן.
</t>
  </si>
  <si>
    <t>ההצעות ידורגו לפי התרשמות ועדת השיפוט ממידת החדשנות של הפרויקט המוצע</t>
  </si>
  <si>
    <t>תרומה כלכלית 
ר' סעיף 10.5.3  להלן</t>
  </si>
  <si>
    <t>ההצעות ידורגו לפי התרשמות ועדת השיפוט מהתועלת המסחרית הצפויה לצמוח למציעים ככל שהפרויקט יצליח</t>
  </si>
  <si>
    <t>תרומה עסקית (אקו-סיסטם)
ר' סעיף 10.5.4  להלן</t>
  </si>
  <si>
    <t>ההצעות ידורגו לפי התרשמות ועדת השיפוט מהתרומה הצפויה להצלחת הפרויקט על שוק החלל ותעשיית החלל הישראלית. במסגרת זו יובא בחשבון, בין היתר, מידת השימוש שנעשה במסגרת הפרויקט ברכיבים ובמערכות המפותחים בישראל.</t>
  </si>
  <si>
    <t>הצעות שיכללו שיתוף פעולה בין 2 חברות ישראליות לכל הפחות, באופן בו כל חברה תשא ב-10% מהעלות התקציבית של הפרויקט לכל הפחות, יזכו ב-5 נקודות</t>
  </si>
  <si>
    <t>שיתוף פעולה בין תעשיות     ר' סעיף 10.5.5  להלן</t>
  </si>
  <si>
    <t>שיתוף פעולה בין תעשיה למוסד אקדמי ר' סעיף 10.5.6  להלן</t>
  </si>
  <si>
    <t>הצעות שיכלול שיתוף פעולה עם מוסד מחקר אקדמי ישראלי, שיהיה שותף ב-5% מהעלות התקציבית של הפרויקט לכל הפחות – בין אם כמי שיישא בעלות ובין אם כמי שישמש כקבלן משנה בעלות זו – יזכו ב-10 נקודות</t>
  </si>
  <si>
    <t xml:space="preserve">התרשמות מיכולת המציע לבצע את הפרויקט במסגרת התכנית התקציבית ולוחות הזמנים המוצעים </t>
  </si>
  <si>
    <t>ראיוןו</t>
  </si>
  <si>
    <t>ציון סופי לראיון</t>
  </si>
  <si>
    <t>התרשמות מהניסיון הרלוונטי של אנשי המפתח, ומבקיאותם בכלל התחומים הנדרשים לביצוע הפרויקט</t>
  </si>
  <si>
    <t>ראיון עם צוות הפרויקט 
ר' סעיף 10.5.7</t>
  </si>
  <si>
    <t>100/0</t>
  </si>
  <si>
    <t>עד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</si>
</sst>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3" x14ac:knownFonts="1">
    <font>
      <sz val="11"/>
      <color theme="1"/>
      <name val="Arial"/>
      <family val="2"/>
      <charset val="177"/>
      <scheme val="minor"/>
    </font>
    <font>
      <b/>
      <sz val="11"/>
      <color theme="1"/>
      <name val="Arial"/>
      <family val="2"/>
      <scheme val="minor"/>
    </font>
    <font>
      <u/>
      <sz val="11"/>
      <color theme="10"/>
      <name val="Arial"/>
      <family val="2"/>
      <charset val="177"/>
      <scheme val="minor"/>
    </font>
    <font>
      <b/>
      <sz val="16"/>
      <color theme="1"/>
      <name val="Arial"/>
      <family val="2"/>
      <scheme val="minor"/>
    </font>
    <font>
      <sz val="11"/>
      <color theme="1"/>
      <name val="Arial"/>
      <family val="2"/>
      <scheme val="minor"/>
    </font>
    <font>
      <b/>
      <sz val="11"/>
      <color rgb="FF000000"/>
      <name val="Arial"/>
      <family val="2"/>
      <scheme val="minor"/>
    </font>
    <font>
      <u/>
      <sz val="11"/>
      <color theme="10"/>
      <name val="Arial"/>
      <family val="2"/>
      <scheme val="minor"/>
    </font>
    <font>
      <sz val="11"/>
      <color rgb="FF000000"/>
      <name val="Arial"/>
      <family val="2"/>
      <scheme val="minor"/>
    </font>
    <font>
      <sz val="11"/>
      <color rgb="FFFF0000"/>
      <name val="Arial"/>
      <family val="2"/>
      <scheme val="minor"/>
    </font>
    <font>
      <sz val="12"/>
      <color theme="1"/>
      <name val="David"/>
      <family val="2"/>
      <charset val="177"/>
    </font>
    <font>
      <sz val="11"/>
      <name val="Arial"/>
      <family val="2"/>
      <charset val="177"/>
      <scheme val="minor"/>
    </font>
    <font>
      <sz val="9"/>
      <color theme="1"/>
      <name val="Arial"/>
      <family val="2"/>
      <charset val="177"/>
      <scheme val="minor"/>
    </font>
    <font>
      <b/>
      <sz val="12"/>
      <color theme="1"/>
      <name val="Arial"/>
      <family val="2"/>
      <scheme val="minor"/>
    </font>
  </fonts>
  <fills count="20">
    <fill>
      <patternFill patternType="none"/>
    </fill>
    <fill>
      <patternFill patternType="gray125"/>
    </fill>
    <fill>
      <patternFill patternType="solid">
        <fgColor rgb="FFFFFF00"/>
        <bgColor indexed="64"/>
      </patternFill>
    </fill>
    <fill>
      <patternFill patternType="solid">
        <fgColor theme="3" tint="0.39997558519241921"/>
        <bgColor indexed="64"/>
      </patternFill>
    </fill>
    <fill>
      <patternFill patternType="solid">
        <fgColor rgb="FFE2EFDA"/>
        <bgColor rgb="FF000000"/>
      </patternFill>
    </fill>
    <fill>
      <patternFill patternType="solid">
        <fgColor rgb="FFC6E0B4"/>
        <bgColor rgb="FF000000"/>
      </patternFill>
    </fill>
    <fill>
      <patternFill patternType="solid">
        <fgColor rgb="FFFDF7AD"/>
        <bgColor rgb="FF000000"/>
      </patternFill>
    </fill>
    <fill>
      <patternFill patternType="solid">
        <fgColor rgb="FFFFDD71"/>
        <bgColor rgb="FF000000"/>
      </patternFill>
    </fill>
    <fill>
      <patternFill patternType="solid">
        <fgColor rgb="FFF5D5FF"/>
        <bgColor rgb="FF000000"/>
      </patternFill>
    </fill>
    <fill>
      <patternFill patternType="solid">
        <fgColor rgb="FFEBABFF"/>
        <bgColor rgb="FF000000"/>
      </patternFill>
    </fill>
    <fill>
      <patternFill patternType="solid">
        <fgColor rgb="FFDCE6F1"/>
        <bgColor rgb="FF000000"/>
      </patternFill>
    </fill>
    <fill>
      <patternFill patternType="solid">
        <fgColor rgb="FFB8CCE4"/>
        <bgColor rgb="FF000000"/>
      </patternFill>
    </fill>
    <fill>
      <patternFill patternType="solid">
        <fgColor rgb="FFF2F2F2"/>
        <bgColor rgb="FF000000"/>
      </patternFill>
    </fill>
    <fill>
      <patternFill patternType="solid">
        <fgColor rgb="FFFFC000"/>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rgb="FFFF0000"/>
        <bgColor indexed="64"/>
      </patternFill>
    </fill>
    <fill>
      <patternFill patternType="solid">
        <fgColor theme="0" tint="-4.9989318521683403E-2"/>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132">
    <xf numFmtId="0" fontId="0" fillId="0" borderId="0" xfId="0"/>
    <xf numFmtId="0" fontId="0" fillId="2" borderId="1"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2" borderId="8" xfId="0" applyFill="1" applyBorder="1" applyAlignment="1">
      <alignment horizontal="center"/>
    </xf>
    <xf numFmtId="0" fontId="0" fillId="2" borderId="0" xfId="0" applyFill="1" applyBorder="1" applyAlignment="1">
      <alignment horizontal="center"/>
    </xf>
    <xf numFmtId="0" fontId="0" fillId="2" borderId="9" xfId="0" applyFill="1" applyBorder="1" applyAlignment="1">
      <alignment horizontal="center"/>
    </xf>
    <xf numFmtId="0" fontId="0" fillId="2" borderId="9" xfId="0" applyFill="1" applyBorder="1"/>
    <xf numFmtId="0" fontId="0" fillId="2" borderId="8" xfId="0" applyFill="1" applyBorder="1"/>
    <xf numFmtId="0" fontId="0" fillId="2" borderId="0" xfId="0" applyFill="1" applyBorder="1"/>
    <xf numFmtId="0" fontId="0" fillId="2" borderId="4" xfId="0" applyFill="1" applyBorder="1"/>
    <xf numFmtId="0" fontId="0" fillId="2" borderId="5" xfId="0" applyFill="1" applyBorder="1"/>
    <xf numFmtId="0" fontId="0" fillId="2" borderId="6" xfId="0" applyFill="1" applyBorder="1"/>
    <xf numFmtId="0" fontId="0" fillId="3" borderId="0" xfId="0" applyFill="1" applyBorder="1" applyAlignment="1">
      <alignment horizontal="center" wrapText="1"/>
    </xf>
    <xf numFmtId="0" fontId="0" fillId="3" borderId="0" xfId="0" applyFill="1"/>
    <xf numFmtId="0" fontId="0" fillId="3" borderId="0" xfId="0" applyFill="1" applyBorder="1" applyAlignment="1">
      <alignment horizontal="center"/>
    </xf>
    <xf numFmtId="0" fontId="4" fillId="0" borderId="0" xfId="0" applyFont="1"/>
    <xf numFmtId="0" fontId="5" fillId="12" borderId="14" xfId="0" applyFont="1" applyFill="1" applyBorder="1" applyAlignment="1" applyProtection="1">
      <alignment horizontal="center" vertical="center" wrapText="1"/>
      <protection hidden="1"/>
    </xf>
    <xf numFmtId="0" fontId="4" fillId="12" borderId="7" xfId="0" applyFont="1" applyFill="1" applyBorder="1" applyAlignment="1">
      <alignment horizontal="center" vertical="center" wrapText="1"/>
    </xf>
    <xf numFmtId="0" fontId="4" fillId="12" borderId="32" xfId="0" applyFont="1" applyFill="1" applyBorder="1" applyAlignment="1">
      <alignment horizontal="center" vertical="center" wrapText="1"/>
    </xf>
    <xf numFmtId="0" fontId="6" fillId="12" borderId="7" xfId="1" applyFont="1" applyFill="1" applyBorder="1" applyAlignment="1">
      <alignment horizontal="center" vertical="center" wrapText="1"/>
    </xf>
    <xf numFmtId="0" fontId="6" fillId="12" borderId="32" xfId="1" applyFont="1" applyFill="1" applyBorder="1" applyAlignment="1">
      <alignment horizontal="center" vertical="center" wrapText="1"/>
    </xf>
    <xf numFmtId="0" fontId="5" fillId="12" borderId="25" xfId="0" applyFont="1" applyFill="1" applyBorder="1" applyAlignment="1" applyProtection="1">
      <alignment horizontal="center" vertical="center" wrapText="1"/>
      <protection hidden="1"/>
    </xf>
    <xf numFmtId="0" fontId="4" fillId="0" borderId="7"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5" fillId="12" borderId="36" xfId="0" applyFont="1" applyFill="1" applyBorder="1" applyAlignment="1" applyProtection="1">
      <alignment horizontal="center" vertical="center" wrapText="1"/>
      <protection hidden="1"/>
    </xf>
    <xf numFmtId="0" fontId="5" fillId="12" borderId="24" xfId="0" applyFont="1" applyFill="1" applyBorder="1" applyAlignment="1" applyProtection="1">
      <alignment horizontal="center" vertical="center" wrapText="1"/>
      <protection hidden="1"/>
    </xf>
    <xf numFmtId="0" fontId="5" fillId="12" borderId="31" xfId="0" applyFont="1" applyFill="1" applyBorder="1" applyAlignment="1" applyProtection="1">
      <alignment horizontal="center" vertical="center" wrapText="1"/>
      <protection hidden="1"/>
    </xf>
    <xf numFmtId="0" fontId="1" fillId="12" borderId="7" xfId="0" applyFont="1" applyFill="1" applyBorder="1" applyAlignment="1">
      <alignment horizontal="center" vertical="center" wrapText="1"/>
    </xf>
    <xf numFmtId="0" fontId="5" fillId="12" borderId="16" xfId="0" applyFont="1" applyFill="1" applyBorder="1" applyAlignment="1" applyProtection="1">
      <alignment horizontal="center" vertical="center" wrapText="1"/>
      <protection hidden="1"/>
    </xf>
    <xf numFmtId="0" fontId="5" fillId="11" borderId="37" xfId="0" applyFont="1" applyFill="1" applyBorder="1" applyAlignment="1" applyProtection="1">
      <alignment horizontal="center" vertical="center" wrapText="1"/>
      <protection hidden="1"/>
    </xf>
    <xf numFmtId="0" fontId="5" fillId="11" borderId="28" xfId="0" applyFont="1" applyFill="1" applyBorder="1" applyAlignment="1" applyProtection="1">
      <alignment horizontal="center" vertical="center" wrapText="1"/>
      <protection hidden="1"/>
    </xf>
    <xf numFmtId="0" fontId="5" fillId="9" borderId="12" xfId="0" applyFont="1" applyFill="1" applyBorder="1" applyAlignment="1" applyProtection="1">
      <alignment horizontal="center" vertical="center" wrapText="1" readingOrder="2"/>
      <protection hidden="1"/>
    </xf>
    <xf numFmtId="49" fontId="5" fillId="8" borderId="27" xfId="0" applyNumberFormat="1" applyFont="1" applyFill="1" applyBorder="1" applyAlignment="1" applyProtection="1">
      <alignment horizontal="center" vertical="center" wrapText="1" readingOrder="2"/>
      <protection hidden="1"/>
    </xf>
    <xf numFmtId="0" fontId="7" fillId="8" borderId="29" xfId="0" applyFont="1" applyFill="1" applyBorder="1" applyAlignment="1" applyProtection="1">
      <alignment horizontal="right" vertical="center" wrapText="1" readingOrder="2"/>
      <protection hidden="1"/>
    </xf>
    <xf numFmtId="0" fontId="7" fillId="8" borderId="7" xfId="0" applyFont="1" applyFill="1" applyBorder="1" applyAlignment="1" applyProtection="1">
      <alignment horizontal="right" vertical="center" wrapText="1" readingOrder="2"/>
      <protection hidden="1"/>
    </xf>
    <xf numFmtId="49" fontId="5" fillId="7" borderId="15" xfId="0" applyNumberFormat="1" applyFont="1" applyFill="1" applyBorder="1" applyAlignment="1" applyProtection="1">
      <alignment horizontal="center" vertical="center" wrapText="1" readingOrder="2"/>
      <protection hidden="1"/>
    </xf>
    <xf numFmtId="0" fontId="5" fillId="7" borderId="3" xfId="0" applyFont="1" applyFill="1" applyBorder="1" applyAlignment="1" applyProtection="1">
      <alignment horizontal="center" vertical="center" wrapText="1" readingOrder="2"/>
      <protection hidden="1"/>
    </xf>
    <xf numFmtId="0" fontId="5" fillId="7" borderId="12" xfId="0" applyFont="1" applyFill="1" applyBorder="1" applyAlignment="1" applyProtection="1">
      <alignment horizontal="center" vertical="center" wrapText="1" readingOrder="2"/>
      <protection hidden="1"/>
    </xf>
    <xf numFmtId="0" fontId="7" fillId="6" borderId="13" xfId="0" applyFont="1" applyFill="1" applyBorder="1" applyAlignment="1" applyProtection="1">
      <alignment horizontal="right" vertical="center" wrapText="1" readingOrder="2"/>
      <protection hidden="1"/>
    </xf>
    <xf numFmtId="49" fontId="5" fillId="5" borderId="20" xfId="0" applyNumberFormat="1" applyFont="1" applyFill="1" applyBorder="1" applyAlignment="1" applyProtection="1">
      <alignment horizontal="center" vertical="center" wrapText="1" readingOrder="2"/>
      <protection hidden="1"/>
    </xf>
    <xf numFmtId="0" fontId="5" fillId="5" borderId="37" xfId="0" applyFont="1" applyFill="1" applyBorder="1" applyAlignment="1" applyProtection="1">
      <alignment horizontal="center" vertical="center" wrapText="1" readingOrder="2"/>
      <protection hidden="1"/>
    </xf>
    <xf numFmtId="0" fontId="5" fillId="5" borderId="34" xfId="0" applyFont="1" applyFill="1" applyBorder="1" applyAlignment="1" applyProtection="1">
      <alignment horizontal="center" vertical="center" wrapText="1" readingOrder="2"/>
      <protection hidden="1"/>
    </xf>
    <xf numFmtId="0" fontId="5" fillId="5" borderId="21" xfId="0" applyFont="1" applyFill="1" applyBorder="1" applyAlignment="1" applyProtection="1">
      <alignment horizontal="center" vertical="center" wrapText="1" readingOrder="2"/>
      <protection hidden="1"/>
    </xf>
    <xf numFmtId="49" fontId="5" fillId="4" borderId="33" xfId="0" applyNumberFormat="1" applyFont="1" applyFill="1" applyBorder="1" applyAlignment="1" applyProtection="1">
      <alignment horizontal="center" vertical="center" wrapText="1" readingOrder="2"/>
      <protection hidden="1"/>
    </xf>
    <xf numFmtId="0" fontId="7" fillId="4" borderId="22" xfId="0" applyFont="1" applyFill="1" applyBorder="1" applyAlignment="1" applyProtection="1">
      <alignment horizontal="right" vertical="center" wrapText="1" readingOrder="2"/>
      <protection hidden="1"/>
    </xf>
    <xf numFmtId="0" fontId="7" fillId="4" borderId="14" xfId="0" applyFont="1" applyFill="1" applyBorder="1" applyAlignment="1" applyProtection="1">
      <alignment horizontal="right" vertical="center" wrapText="1" readingOrder="2"/>
      <protection hidden="1"/>
    </xf>
    <xf numFmtId="0" fontId="7" fillId="4" borderId="26" xfId="0" applyFont="1" applyFill="1" applyBorder="1" applyAlignment="1" applyProtection="1">
      <alignment horizontal="right" vertical="center" wrapText="1" readingOrder="2"/>
      <protection hidden="1"/>
    </xf>
    <xf numFmtId="0" fontId="5" fillId="12" borderId="35" xfId="0" applyFont="1" applyFill="1" applyBorder="1" applyAlignment="1" applyProtection="1">
      <alignment horizontal="center" vertical="center" wrapText="1" readingOrder="2"/>
      <protection hidden="1"/>
    </xf>
    <xf numFmtId="0" fontId="4" fillId="0" borderId="9" xfId="0" applyFont="1" applyFill="1" applyBorder="1" applyAlignment="1">
      <alignment horizontal="center" vertical="center" wrapText="1"/>
    </xf>
    <xf numFmtId="49" fontId="5" fillId="11" borderId="19" xfId="0" applyNumberFormat="1" applyFont="1" applyFill="1" applyBorder="1" applyAlignment="1" applyProtection="1">
      <alignment horizontal="center" vertical="center" wrapText="1"/>
      <protection hidden="1"/>
    </xf>
    <xf numFmtId="0" fontId="5" fillId="11" borderId="38" xfId="0" applyFont="1" applyFill="1" applyBorder="1" applyAlignment="1" applyProtection="1">
      <alignment horizontal="center" vertical="center" wrapText="1"/>
      <protection hidden="1"/>
    </xf>
    <xf numFmtId="0" fontId="7" fillId="10" borderId="13" xfId="0" applyFont="1" applyFill="1" applyBorder="1" applyAlignment="1" applyProtection="1">
      <alignment horizontal="right" vertical="center" wrapText="1" readingOrder="2"/>
      <protection hidden="1"/>
    </xf>
    <xf numFmtId="49" fontId="5" fillId="9" borderId="8" xfId="0" applyNumberFormat="1" applyFont="1" applyFill="1" applyBorder="1" applyAlignment="1" applyProtection="1">
      <alignment horizontal="center" vertical="center" wrapText="1" readingOrder="2"/>
      <protection hidden="1"/>
    </xf>
    <xf numFmtId="49" fontId="5" fillId="8" borderId="39" xfId="0" applyNumberFormat="1" applyFont="1" applyFill="1" applyBorder="1" applyAlignment="1" applyProtection="1">
      <alignment horizontal="center" vertical="center" wrapText="1" readingOrder="2"/>
      <protection hidden="1"/>
    </xf>
    <xf numFmtId="0" fontId="5" fillId="9" borderId="13" xfId="0" applyFont="1" applyFill="1" applyBorder="1" applyAlignment="1" applyProtection="1">
      <alignment horizontal="center" vertical="center" wrapText="1" readingOrder="2"/>
      <protection hidden="1"/>
    </xf>
    <xf numFmtId="0" fontId="7" fillId="4" borderId="23" xfId="0" applyFont="1" applyFill="1" applyBorder="1" applyAlignment="1" applyProtection="1">
      <alignment horizontal="right" vertical="center" wrapText="1" readingOrder="2"/>
      <protection hidden="1"/>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7" fillId="4" borderId="13" xfId="0" applyFont="1" applyFill="1" applyBorder="1" applyAlignment="1" applyProtection="1">
      <alignment horizontal="right" vertical="center" wrapText="1" readingOrder="2"/>
      <protection hidden="1"/>
    </xf>
    <xf numFmtId="0" fontId="9" fillId="4" borderId="13" xfId="0" applyFont="1" applyFill="1" applyBorder="1" applyAlignment="1" applyProtection="1">
      <alignment horizontal="right" vertical="center" wrapText="1" readingOrder="2"/>
      <protection hidden="1"/>
    </xf>
    <xf numFmtId="49" fontId="5" fillId="10" borderId="15" xfId="0" applyNumberFormat="1" applyFont="1" applyFill="1" applyBorder="1" applyAlignment="1" applyProtection="1">
      <alignment horizontal="center" vertical="center" wrapText="1" readingOrder="2"/>
      <protection hidden="1"/>
    </xf>
    <xf numFmtId="49" fontId="5" fillId="6" borderId="15" xfId="0" applyNumberFormat="1" applyFont="1" applyFill="1" applyBorder="1" applyAlignment="1" applyProtection="1">
      <alignment horizontal="center" vertical="center" wrapText="1" readingOrder="2"/>
      <protection hidden="1"/>
    </xf>
    <xf numFmtId="49" fontId="5" fillId="4" borderId="15" xfId="0" applyNumberFormat="1" applyFont="1" applyFill="1" applyBorder="1" applyAlignment="1" applyProtection="1">
      <alignment horizontal="center" vertical="center" wrapText="1" readingOrder="2"/>
      <protection hidden="1"/>
    </xf>
    <xf numFmtId="49" fontId="5" fillId="4" borderId="18" xfId="0" applyNumberFormat="1" applyFont="1" applyFill="1" applyBorder="1" applyAlignment="1" applyProtection="1">
      <alignment horizontal="center" vertical="center" wrapText="1" readingOrder="2"/>
      <protection hidden="1"/>
    </xf>
    <xf numFmtId="0" fontId="7" fillId="4" borderId="30" xfId="0" applyFont="1" applyFill="1" applyBorder="1" applyAlignment="1" applyProtection="1">
      <alignment horizontal="right" vertical="center" wrapText="1" readingOrder="2"/>
      <protection hidden="1"/>
    </xf>
    <xf numFmtId="0" fontId="4" fillId="0" borderId="3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1" fillId="13" borderId="42" xfId="0" applyFont="1" applyFill="1" applyBorder="1" applyAlignment="1">
      <alignment horizontal="center" vertical="center" readingOrder="2"/>
    </xf>
    <xf numFmtId="0" fontId="1" fillId="13" borderId="1" xfId="0" applyFont="1" applyFill="1" applyBorder="1" applyAlignment="1">
      <alignment horizontal="center" vertical="center" wrapText="1" readingOrder="2"/>
    </xf>
    <xf numFmtId="0" fontId="1" fillId="13" borderId="23" xfId="0" applyFont="1" applyFill="1" applyBorder="1" applyAlignment="1">
      <alignment horizontal="center" vertical="center" wrapText="1" readingOrder="2"/>
    </xf>
    <xf numFmtId="0" fontId="1" fillId="13" borderId="43" xfId="0" applyFont="1" applyFill="1" applyBorder="1" applyAlignment="1">
      <alignment horizontal="center" vertical="center" wrapText="1" readingOrder="2"/>
    </xf>
    <xf numFmtId="0" fontId="1" fillId="13" borderId="0" xfId="0" applyFont="1" applyFill="1" applyBorder="1" applyAlignment="1">
      <alignment horizontal="center" vertical="center" wrapText="1" readingOrder="2"/>
    </xf>
    <xf numFmtId="0" fontId="1" fillId="14" borderId="10" xfId="0" applyFont="1" applyFill="1" applyBorder="1" applyAlignment="1">
      <alignment horizontal="center" vertical="center" wrapText="1" readingOrder="2"/>
    </xf>
    <xf numFmtId="0" fontId="0" fillId="14" borderId="44" xfId="0" applyFill="1" applyBorder="1" applyAlignment="1">
      <alignment horizontal="center" vertical="center" wrapText="1" readingOrder="2"/>
    </xf>
    <xf numFmtId="0" fontId="10" fillId="14" borderId="44" xfId="0" applyFont="1" applyFill="1" applyBorder="1" applyAlignment="1">
      <alignment horizontal="center" vertical="center" wrapText="1" readingOrder="2"/>
    </xf>
    <xf numFmtId="9" fontId="10" fillId="14" borderId="20" xfId="0" applyNumberFormat="1" applyFont="1" applyFill="1" applyBorder="1" applyAlignment="1">
      <alignment horizontal="center" vertical="center" readingOrder="2"/>
    </xf>
    <xf numFmtId="0" fontId="11" fillId="0" borderId="44" xfId="0" applyFont="1" applyBorder="1" applyAlignment="1">
      <alignment horizontal="center" vertical="center" wrapText="1" readingOrder="2"/>
    </xf>
    <xf numFmtId="0" fontId="0" fillId="15" borderId="21" xfId="0" applyFill="1" applyBorder="1" applyAlignment="1">
      <alignment horizontal="center" vertical="center" readingOrder="2"/>
    </xf>
    <xf numFmtId="0" fontId="1" fillId="14" borderId="45" xfId="0" applyFont="1" applyFill="1" applyBorder="1" applyAlignment="1">
      <alignment horizontal="center" vertical="center" wrapText="1" readingOrder="2"/>
    </xf>
    <xf numFmtId="0" fontId="0" fillId="14" borderId="24" xfId="0" applyFill="1" applyBorder="1" applyAlignment="1">
      <alignment horizontal="center" vertical="center" wrapText="1"/>
    </xf>
    <xf numFmtId="0" fontId="0" fillId="0" borderId="44" xfId="0" applyBorder="1" applyAlignment="1">
      <alignment horizontal="center" vertical="center" wrapText="1" readingOrder="2"/>
    </xf>
    <xf numFmtId="0" fontId="1" fillId="14" borderId="1" xfId="0" applyFont="1" applyFill="1" applyBorder="1" applyAlignment="1">
      <alignment horizontal="center" vertical="center" wrapText="1" readingOrder="2"/>
    </xf>
    <xf numFmtId="0" fontId="0" fillId="14" borderId="45" xfId="0" applyFill="1" applyBorder="1" applyAlignment="1">
      <alignment horizontal="right" vertical="center" wrapText="1" readingOrder="2"/>
    </xf>
    <xf numFmtId="9" fontId="10" fillId="14" borderId="12" xfId="0" applyNumberFormat="1" applyFont="1" applyFill="1" applyBorder="1" applyAlignment="1">
      <alignment horizontal="center" vertical="center" readingOrder="2"/>
    </xf>
    <xf numFmtId="0" fontId="0" fillId="15" borderId="24" xfId="0" applyFill="1" applyBorder="1" applyAlignment="1">
      <alignment horizontal="center" vertical="center" readingOrder="2"/>
    </xf>
    <xf numFmtId="0" fontId="0" fillId="14" borderId="27" xfId="0" applyFill="1" applyBorder="1" applyAlignment="1">
      <alignment horizontal="right" vertical="center" wrapText="1" readingOrder="2"/>
    </xf>
    <xf numFmtId="0" fontId="0" fillId="14" borderId="46" xfId="0" applyFill="1" applyBorder="1" applyAlignment="1">
      <alignment horizontal="right" vertical="center" wrapText="1" readingOrder="2"/>
    </xf>
    <xf numFmtId="0" fontId="0" fillId="15" borderId="44" xfId="0" applyFill="1" applyBorder="1" applyAlignment="1">
      <alignment horizontal="center" vertical="center" readingOrder="2"/>
    </xf>
    <xf numFmtId="0" fontId="1" fillId="16" borderId="37" xfId="0" applyFont="1" applyFill="1" applyBorder="1" applyAlignment="1">
      <alignment horizontal="center" vertical="center"/>
    </xf>
    <xf numFmtId="9" fontId="1" fillId="16" borderId="28" xfId="0" applyNumberFormat="1" applyFont="1" applyFill="1" applyBorder="1" applyAlignment="1">
      <alignment horizontal="center" vertical="center"/>
    </xf>
    <xf numFmtId="0" fontId="0" fillId="16" borderId="10" xfId="0" applyFill="1" applyBorder="1" applyAlignment="1">
      <alignment horizontal="center"/>
    </xf>
    <xf numFmtId="0" fontId="0" fillId="16" borderId="12" xfId="0" applyFill="1" applyBorder="1" applyAlignment="1">
      <alignment horizontal="center" vertical="center" wrapText="1"/>
    </xf>
    <xf numFmtId="0" fontId="12" fillId="16" borderId="0" xfId="0" applyFont="1" applyFill="1" applyBorder="1" applyAlignment="1">
      <alignment horizontal="center" vertical="center" readingOrder="2"/>
    </xf>
    <xf numFmtId="0" fontId="0" fillId="16" borderId="8" xfId="0" applyFill="1" applyBorder="1" applyAlignment="1">
      <alignment horizontal="center"/>
    </xf>
    <xf numFmtId="0" fontId="0" fillId="16" borderId="48" xfId="0" applyFill="1" applyBorder="1" applyAlignment="1">
      <alignment horizontal="center" vertical="center" wrapText="1"/>
    </xf>
    <xf numFmtId="0" fontId="1" fillId="17" borderId="20" xfId="0" applyFont="1" applyFill="1" applyBorder="1" applyAlignment="1">
      <alignment vertical="center" wrapText="1" readingOrder="2"/>
    </xf>
    <xf numFmtId="0" fontId="1" fillId="17" borderId="12" xfId="0" applyFont="1" applyFill="1" applyBorder="1" applyAlignment="1">
      <alignment horizontal="center" vertical="center" wrapText="1" readingOrder="2"/>
    </xf>
    <xf numFmtId="9" fontId="1" fillId="17" borderId="44" xfId="0" applyNumberFormat="1" applyFont="1" applyFill="1" applyBorder="1" applyAlignment="1">
      <alignment horizontal="center" vertical="center" wrapText="1" readingOrder="2"/>
    </xf>
    <xf numFmtId="0" fontId="1" fillId="0" borderId="26" xfId="0" applyFont="1" applyBorder="1" applyAlignment="1">
      <alignment horizontal="center" vertical="center"/>
    </xf>
    <xf numFmtId="0" fontId="1" fillId="18" borderId="26" xfId="0" applyFont="1" applyFill="1" applyBorder="1" applyAlignment="1">
      <alignment horizontal="center" vertical="center"/>
    </xf>
    <xf numFmtId="0" fontId="0" fillId="0" borderId="33" xfId="0" applyBorder="1" applyAlignment="1">
      <alignment horizontal="center" readingOrder="2"/>
    </xf>
    <xf numFmtId="0" fontId="0" fillId="0" borderId="51" xfId="0" applyBorder="1" applyAlignment="1">
      <alignment horizontal="center"/>
    </xf>
    <xf numFmtId="9" fontId="0" fillId="0" borderId="18" xfId="0" applyNumberFormat="1" applyBorder="1" applyAlignment="1">
      <alignment horizontal="center" readingOrder="2"/>
    </xf>
    <xf numFmtId="9" fontId="0" fillId="0" borderId="17" xfId="0" applyNumberFormat="1" applyBorder="1" applyAlignment="1">
      <alignment horizontal="center" readingOrder="2"/>
    </xf>
    <xf numFmtId="9" fontId="10" fillId="14" borderId="5" xfId="0" applyNumberFormat="1" applyFont="1" applyFill="1" applyBorder="1" applyAlignment="1">
      <alignment horizontal="center" vertical="center" readingOrder="2"/>
    </xf>
    <xf numFmtId="0" fontId="0" fillId="15" borderId="0" xfId="0" applyFill="1" applyBorder="1" applyAlignment="1">
      <alignment horizontal="center" vertical="center" readingOrder="2"/>
    </xf>
    <xf numFmtId="0" fontId="1" fillId="18" borderId="10" xfId="0" applyFont="1" applyFill="1" applyBorder="1" applyAlignment="1">
      <alignment horizontal="center" vertical="center" wrapText="1" readingOrder="2"/>
    </xf>
    <xf numFmtId="0" fontId="0" fillId="18" borderId="0" xfId="0" applyFill="1"/>
    <xf numFmtId="0" fontId="5" fillId="12" borderId="19" xfId="0" applyFont="1" applyFill="1" applyBorder="1" applyAlignment="1" applyProtection="1">
      <alignment horizontal="center" vertical="center" wrapText="1" readingOrder="2"/>
      <protection hidden="1"/>
    </xf>
    <xf numFmtId="0" fontId="5" fillId="12" borderId="35" xfId="0" applyFont="1" applyFill="1" applyBorder="1" applyAlignment="1" applyProtection="1">
      <alignment horizontal="center" vertical="center" wrapText="1" readingOrder="2"/>
      <protection hidden="1"/>
    </xf>
    <xf numFmtId="0" fontId="0" fillId="2" borderId="10"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1" fillId="19" borderId="10" xfId="0" applyFont="1" applyFill="1" applyBorder="1" applyAlignment="1">
      <alignment horizontal="center"/>
    </xf>
    <xf numFmtId="0" fontId="1" fillId="19" borderId="12" xfId="0" applyFont="1" applyFill="1" applyBorder="1" applyAlignment="1">
      <alignment horizontal="center"/>
    </xf>
    <xf numFmtId="0" fontId="1" fillId="14" borderId="8" xfId="0" applyFont="1" applyFill="1" applyBorder="1" applyAlignment="1">
      <alignment horizontal="center" vertical="center" wrapText="1" readingOrder="2"/>
    </xf>
    <xf numFmtId="0" fontId="1" fillId="14" borderId="8" xfId="0" applyFont="1" applyFill="1" applyBorder="1" applyAlignment="1">
      <alignment horizontal="center" vertical="center" readingOrder="2"/>
    </xf>
    <xf numFmtId="0" fontId="1" fillId="14" borderId="4" xfId="0" applyFont="1" applyFill="1" applyBorder="1" applyAlignment="1">
      <alignment horizontal="center" vertical="center" readingOrder="2"/>
    </xf>
    <xf numFmtId="0" fontId="1" fillId="16" borderId="20" xfId="0" applyFont="1" applyFill="1" applyBorder="1" applyAlignment="1">
      <alignment horizontal="center" vertical="center"/>
    </xf>
    <xf numFmtId="0" fontId="1" fillId="16" borderId="47"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50" xfId="0" applyFont="1" applyBorder="1" applyAlignment="1">
      <alignment horizontal="center" vertical="center" wrapText="1"/>
    </xf>
    <xf numFmtId="0" fontId="3" fillId="0" borderId="10" xfId="0" applyNumberFormat="1" applyFont="1" applyBorder="1" applyAlignment="1">
      <alignment horizontal="center" vertical="center" readingOrder="2"/>
    </xf>
    <xf numFmtId="0" fontId="3" fillId="0" borderId="11" xfId="0" applyNumberFormat="1" applyFont="1" applyBorder="1" applyAlignment="1">
      <alignment horizontal="center" vertical="center" readingOrder="2"/>
    </xf>
    <xf numFmtId="0" fontId="3" fillId="0" borderId="12" xfId="0" applyNumberFormat="1" applyFont="1" applyBorder="1" applyAlignment="1">
      <alignment horizontal="center" vertical="center" readingOrder="2"/>
    </xf>
    <xf numFmtId="0" fontId="3" fillId="0" borderId="10" xfId="0" applyFont="1" applyBorder="1" applyAlignment="1">
      <alignment horizontal="center" vertical="center" readingOrder="2"/>
    </xf>
    <xf numFmtId="0" fontId="3" fillId="0" borderId="11" xfId="0" applyFont="1" applyBorder="1" applyAlignment="1">
      <alignment horizontal="center" vertical="center" readingOrder="2"/>
    </xf>
    <xf numFmtId="0" fontId="3" fillId="0" borderId="12" xfId="0" applyFont="1" applyBorder="1" applyAlignment="1">
      <alignment horizontal="center" vertical="center" readingOrder="2"/>
    </xf>
    <xf numFmtId="164" fontId="1" fillId="17" borderId="44" xfId="0" applyNumberFormat="1" applyFont="1" applyFill="1" applyBorder="1" applyAlignment="1">
      <alignment horizontal="center" vertical="center" wrapText="1" readingOrder="2"/>
    </xf>
  </cellXfs>
  <cellStyles count="2">
    <cellStyle name="Normal" xfId="0" builtinId="0"/>
    <cellStyle name="היפר-קישור" xfId="1" builtinId="8"/>
  </cellStyles>
  <dxfs count="26">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2CC"/>
        </patternFill>
      </fill>
    </dxf>
    <dxf>
      <fill>
        <patternFill>
          <bgColor rgb="FFFFF2CC"/>
        </patternFill>
      </fill>
    </dxf>
    <dxf>
      <font>
        <b/>
        <i val="0"/>
      </font>
      <fill>
        <patternFill>
          <bgColor rgb="FF00B0F0"/>
        </patternFill>
      </fill>
    </dxf>
    <dxf>
      <font>
        <b/>
        <i val="0"/>
      </font>
      <fill>
        <patternFill>
          <bgColor theme="2" tint="-0.499984740745262"/>
        </patternFill>
      </fill>
    </dxf>
    <dxf>
      <fill>
        <patternFill>
          <bgColor theme="0" tint="-0.24994659260841701"/>
        </patternFill>
      </fill>
    </dxf>
    <dxf>
      <fill>
        <patternFill>
          <bgColor rgb="FFFFFF00"/>
        </patternFill>
      </fill>
    </dxf>
    <dxf>
      <fill>
        <patternFill>
          <bgColor rgb="FFFF0000"/>
        </patternFill>
      </fill>
    </dxf>
    <dxf>
      <fill>
        <patternFill>
          <bgColor rgb="FFFFF2CC"/>
        </patternFill>
      </fill>
    </dxf>
    <dxf>
      <fill>
        <patternFill>
          <bgColor rgb="FFFFF2CC"/>
        </patternFill>
      </fill>
    </dxf>
    <dxf>
      <fill>
        <patternFill>
          <bgColor rgb="FFFFFF00"/>
        </patternFill>
      </fill>
    </dxf>
    <dxf>
      <fill>
        <patternFill>
          <bgColor rgb="FFFF0000"/>
        </patternFill>
      </fill>
    </dxf>
    <dxf>
      <fill>
        <patternFill>
          <bgColor rgb="FFFFF2CC"/>
        </patternFill>
      </fill>
    </dxf>
    <dxf>
      <fill>
        <patternFill>
          <bgColor rgb="FFFFF2CC"/>
        </patternFill>
      </fill>
    </dxf>
    <dxf>
      <font>
        <b/>
        <i val="0"/>
      </font>
      <fill>
        <patternFill>
          <bgColor rgb="FF00B0F0"/>
        </patternFill>
      </fill>
    </dxf>
    <dxf>
      <font>
        <b/>
        <i val="0"/>
      </font>
      <fill>
        <patternFill>
          <bgColor theme="2" tint="-0.499984740745262"/>
        </patternFill>
      </fill>
    </dxf>
    <dxf>
      <fill>
        <patternFill>
          <bgColor theme="0" tint="-0.24994659260841701"/>
        </patternFill>
      </fill>
    </dxf>
    <dxf>
      <fill>
        <patternFill>
          <bgColor rgb="FFFFFF00"/>
        </patternFill>
      </fill>
    </dxf>
    <dxf>
      <fill>
        <patternFill>
          <bgColor rgb="FFFF0000"/>
        </patternFill>
      </fill>
    </dxf>
    <dxf>
      <fill>
        <patternFill>
          <bgColor rgb="FFFFF2CC"/>
        </patternFill>
      </fill>
    </dxf>
    <dxf>
      <fill>
        <patternFill>
          <bgColor rgb="FFFFF2CC"/>
        </patternFill>
      </fill>
    </dxf>
  </dxfs>
  <tableStyles count="0" defaultTableStyle="TableStyleMedium2"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rightToLeft="1" zoomScale="90" zoomScaleNormal="90" workbookViewId="0">
      <pane xSplit="2" ySplit="1" topLeftCell="C2" activePane="bottomRight" state="frozen"/>
      <selection pane="topRight" activeCell="C1" sqref="C1"/>
      <selection pane="bottomLeft" activeCell="A2" sqref="A2"/>
      <selection pane="bottomRight" activeCell="K10" sqref="K10"/>
    </sheetView>
  </sheetViews>
  <sheetFormatPr defaultRowHeight="14.25" x14ac:dyDescent="0.2"/>
  <cols>
    <col min="1" max="1" width="9" style="16"/>
    <col min="2" max="2" width="72.5" style="16" customWidth="1"/>
    <col min="3" max="3" width="23.75" style="16" customWidth="1"/>
    <col min="4" max="4" width="23" style="16" customWidth="1"/>
    <col min="5" max="5" width="24.25" style="16" customWidth="1"/>
    <col min="6" max="6" width="22.375" style="16" customWidth="1"/>
    <col min="7" max="7" width="23.125" style="16" customWidth="1"/>
    <col min="8" max="8" width="21.625" style="16" customWidth="1"/>
    <col min="9" max="16384" width="9" style="16"/>
  </cols>
  <sheetData>
    <row r="1" spans="1:8" ht="15" x14ac:dyDescent="0.2">
      <c r="A1" s="109"/>
      <c r="B1" s="25" t="s">
        <v>17</v>
      </c>
      <c r="C1" s="26" t="s">
        <v>16</v>
      </c>
      <c r="D1" s="26" t="s">
        <v>24</v>
      </c>
      <c r="E1" s="27" t="s">
        <v>15</v>
      </c>
      <c r="F1" s="26" t="s">
        <v>84</v>
      </c>
      <c r="G1" s="26" t="s">
        <v>85</v>
      </c>
      <c r="H1" s="27" t="s">
        <v>86</v>
      </c>
    </row>
    <row r="2" spans="1:8" ht="15" x14ac:dyDescent="0.2">
      <c r="A2" s="110"/>
      <c r="B2" s="17" t="s">
        <v>14</v>
      </c>
      <c r="C2" s="28"/>
      <c r="D2" s="28"/>
      <c r="E2" s="28"/>
      <c r="F2" s="28"/>
      <c r="G2" s="28"/>
      <c r="H2" s="28"/>
    </row>
    <row r="3" spans="1:8" ht="15" x14ac:dyDescent="0.2">
      <c r="A3" s="110"/>
      <c r="B3" s="17" t="s">
        <v>13</v>
      </c>
      <c r="C3" s="18"/>
      <c r="D3" s="18"/>
      <c r="E3" s="18"/>
      <c r="F3" s="18"/>
      <c r="G3" s="18"/>
      <c r="H3" s="18"/>
    </row>
    <row r="4" spans="1:8" ht="15" x14ac:dyDescent="0.2">
      <c r="A4" s="110"/>
      <c r="B4" s="17" t="s">
        <v>12</v>
      </c>
      <c r="C4" s="18"/>
      <c r="D4" s="18"/>
      <c r="E4" s="18"/>
      <c r="F4" s="18"/>
      <c r="G4" s="18"/>
      <c r="H4" s="18"/>
    </row>
    <row r="5" spans="1:8" ht="15" x14ac:dyDescent="0.2">
      <c r="A5" s="110"/>
      <c r="B5" s="17" t="s">
        <v>11</v>
      </c>
      <c r="C5" s="18"/>
      <c r="D5" s="18"/>
      <c r="E5" s="19"/>
      <c r="F5" s="18"/>
      <c r="G5" s="18"/>
      <c r="H5" s="19"/>
    </row>
    <row r="6" spans="1:8" ht="15" x14ac:dyDescent="0.2">
      <c r="A6" s="110"/>
      <c r="B6" s="17" t="s">
        <v>10</v>
      </c>
      <c r="C6" s="20"/>
      <c r="D6" s="20"/>
      <c r="E6" s="21"/>
      <c r="F6" s="20"/>
      <c r="G6" s="20"/>
      <c r="H6" s="21"/>
    </row>
    <row r="7" spans="1:8" ht="15" x14ac:dyDescent="0.2">
      <c r="A7" s="48"/>
      <c r="B7" s="22" t="s">
        <v>21</v>
      </c>
      <c r="C7" s="20"/>
      <c r="D7" s="20"/>
      <c r="E7" s="20"/>
      <c r="F7" s="20"/>
      <c r="G7" s="20"/>
      <c r="H7" s="20"/>
    </row>
    <row r="8" spans="1:8" ht="15.75" thickBot="1" x14ac:dyDescent="0.25">
      <c r="A8" s="29" t="s">
        <v>9</v>
      </c>
      <c r="B8" s="22" t="s">
        <v>25</v>
      </c>
      <c r="C8" s="18"/>
      <c r="D8" s="18"/>
      <c r="E8" s="19"/>
      <c r="F8" s="18"/>
      <c r="G8" s="18"/>
      <c r="H8" s="19"/>
    </row>
    <row r="9" spans="1:8" ht="15.75" thickBot="1" x14ac:dyDescent="0.25">
      <c r="A9" s="50" t="s">
        <v>18</v>
      </c>
      <c r="B9" s="51" t="s">
        <v>32</v>
      </c>
      <c r="C9" s="30"/>
      <c r="D9" s="30"/>
      <c r="E9" s="31"/>
      <c r="F9" s="30"/>
      <c r="G9" s="30"/>
      <c r="H9" s="31"/>
    </row>
    <row r="10" spans="1:8" ht="35.25" customHeight="1" x14ac:dyDescent="0.2">
      <c r="A10" s="61" t="s">
        <v>26</v>
      </c>
      <c r="B10" s="52" t="s">
        <v>81</v>
      </c>
      <c r="C10" s="24"/>
      <c r="D10" s="23"/>
      <c r="E10" s="24"/>
      <c r="F10" s="24"/>
      <c r="G10" s="23"/>
      <c r="H10" s="24"/>
    </row>
    <row r="11" spans="1:8" ht="42.75" x14ac:dyDescent="0.2">
      <c r="A11" s="61" t="s">
        <v>19</v>
      </c>
      <c r="B11" s="52" t="s">
        <v>27</v>
      </c>
      <c r="C11" s="24"/>
      <c r="D11" s="23"/>
      <c r="E11" s="24"/>
      <c r="F11" s="24"/>
      <c r="G11" s="23"/>
      <c r="H11" s="24"/>
    </row>
    <row r="12" spans="1:8" ht="57" x14ac:dyDescent="0.2">
      <c r="A12" s="61" t="s">
        <v>20</v>
      </c>
      <c r="B12" s="52" t="s">
        <v>28</v>
      </c>
      <c r="C12" s="24"/>
      <c r="D12" s="23"/>
      <c r="E12" s="24"/>
      <c r="F12" s="24"/>
      <c r="G12" s="23"/>
      <c r="H12" s="24"/>
    </row>
    <row r="13" spans="1:8" ht="42.75" x14ac:dyDescent="0.2">
      <c r="A13" s="61" t="s">
        <v>29</v>
      </c>
      <c r="B13" s="52" t="s">
        <v>30</v>
      </c>
      <c r="C13" s="24"/>
      <c r="D13" s="23"/>
      <c r="E13" s="24"/>
      <c r="F13" s="24"/>
      <c r="G13" s="23"/>
      <c r="H13" s="24"/>
    </row>
    <row r="14" spans="1:8" ht="100.5" thickBot="1" x14ac:dyDescent="0.25">
      <c r="A14" s="61" t="s">
        <v>31</v>
      </c>
      <c r="B14" s="52" t="s">
        <v>82</v>
      </c>
      <c r="C14" s="49"/>
      <c r="D14" s="49"/>
      <c r="E14" s="49"/>
      <c r="F14" s="49"/>
      <c r="G14" s="49"/>
      <c r="H14" s="49"/>
    </row>
    <row r="15" spans="1:8" ht="30" thickBot="1" x14ac:dyDescent="0.25">
      <c r="A15" s="53" t="s">
        <v>33</v>
      </c>
      <c r="B15" s="55" t="s">
        <v>38</v>
      </c>
      <c r="C15" s="32"/>
      <c r="D15" s="32"/>
      <c r="E15" s="32"/>
      <c r="F15" s="32"/>
      <c r="G15" s="32"/>
      <c r="H15" s="32"/>
    </row>
    <row r="16" spans="1:8" ht="15" x14ac:dyDescent="0.2">
      <c r="A16" s="54" t="s">
        <v>34</v>
      </c>
      <c r="B16" s="34" t="s">
        <v>35</v>
      </c>
      <c r="C16" s="24"/>
      <c r="D16" s="24"/>
      <c r="E16" s="23"/>
      <c r="F16" s="24"/>
      <c r="G16" s="24"/>
      <c r="H16" s="23"/>
    </row>
    <row r="17" spans="1:8" ht="15.75" thickBot="1" x14ac:dyDescent="0.25">
      <c r="A17" s="33" t="s">
        <v>36</v>
      </c>
      <c r="B17" s="35" t="s">
        <v>83</v>
      </c>
      <c r="C17" s="24"/>
      <c r="D17" s="24"/>
      <c r="E17" s="23"/>
      <c r="F17" s="24"/>
      <c r="G17" s="24"/>
      <c r="H17" s="23"/>
    </row>
    <row r="18" spans="1:8" ht="44.25" thickBot="1" x14ac:dyDescent="0.25">
      <c r="A18" s="36" t="s">
        <v>37</v>
      </c>
      <c r="B18" s="37" t="s">
        <v>39</v>
      </c>
      <c r="C18" s="38"/>
      <c r="D18" s="38"/>
      <c r="E18" s="38"/>
      <c r="F18" s="38"/>
      <c r="G18" s="38"/>
      <c r="H18" s="38"/>
    </row>
    <row r="19" spans="1:8" ht="15" x14ac:dyDescent="0.2">
      <c r="A19" s="62" t="s">
        <v>40</v>
      </c>
      <c r="B19" s="39" t="s">
        <v>41</v>
      </c>
      <c r="C19" s="24"/>
      <c r="D19" s="23"/>
      <c r="E19" s="24"/>
      <c r="F19" s="24"/>
      <c r="G19" s="23"/>
      <c r="H19" s="24"/>
    </row>
    <row r="20" spans="1:8" ht="114.75" thickBot="1" x14ac:dyDescent="0.25">
      <c r="A20" s="62" t="s">
        <v>72</v>
      </c>
      <c r="B20" s="39" t="s">
        <v>73</v>
      </c>
      <c r="C20" s="24"/>
      <c r="D20" s="23"/>
      <c r="E20" s="24"/>
      <c r="F20" s="24"/>
      <c r="G20" s="23"/>
      <c r="H20" s="24"/>
    </row>
    <row r="21" spans="1:8" ht="15.75" thickBot="1" x14ac:dyDescent="0.25">
      <c r="A21" s="40" t="s">
        <v>42</v>
      </c>
      <c r="B21" s="41" t="s">
        <v>22</v>
      </c>
      <c r="C21" s="42"/>
      <c r="D21" s="42"/>
      <c r="E21" s="43"/>
      <c r="F21" s="42"/>
      <c r="G21" s="42"/>
      <c r="H21" s="43"/>
    </row>
    <row r="22" spans="1:8" ht="15" x14ac:dyDescent="0.2">
      <c r="A22" s="44" t="s">
        <v>43</v>
      </c>
      <c r="B22" s="45" t="s">
        <v>44</v>
      </c>
      <c r="C22" s="23"/>
      <c r="D22" s="23"/>
      <c r="E22" s="23"/>
      <c r="F22" s="23"/>
      <c r="G22" s="23"/>
      <c r="H22" s="23"/>
    </row>
    <row r="23" spans="1:8" ht="28.5" x14ac:dyDescent="0.2">
      <c r="A23" s="44" t="s">
        <v>45</v>
      </c>
      <c r="B23" s="46" t="s">
        <v>54</v>
      </c>
      <c r="C23" s="23"/>
      <c r="D23" s="23"/>
      <c r="E23" s="23"/>
      <c r="F23" s="23"/>
      <c r="G23" s="23"/>
      <c r="H23" s="23"/>
    </row>
    <row r="24" spans="1:8" ht="28.5" x14ac:dyDescent="0.2">
      <c r="A24" s="44" t="s">
        <v>46</v>
      </c>
      <c r="B24" s="46" t="s">
        <v>55</v>
      </c>
      <c r="C24" s="23"/>
      <c r="D24" s="23"/>
      <c r="E24" s="23"/>
      <c r="F24" s="23"/>
      <c r="G24" s="23"/>
      <c r="H24" s="23"/>
    </row>
    <row r="25" spans="1:8" ht="29.25" thickBot="1" x14ac:dyDescent="0.25">
      <c r="A25" s="44" t="s">
        <v>47</v>
      </c>
      <c r="B25" s="47" t="s">
        <v>74</v>
      </c>
      <c r="C25" s="23"/>
      <c r="D25" s="23"/>
      <c r="E25" s="23"/>
      <c r="F25" s="23"/>
      <c r="G25" s="23"/>
      <c r="H25" s="23"/>
    </row>
    <row r="26" spans="1:8" ht="15" hidden="1" x14ac:dyDescent="0.2">
      <c r="A26" s="44" t="s">
        <v>8</v>
      </c>
      <c r="B26" s="45"/>
      <c r="C26" s="23"/>
      <c r="D26" s="23"/>
      <c r="E26" s="23"/>
      <c r="F26" s="23"/>
      <c r="G26" s="23"/>
      <c r="H26" s="23"/>
    </row>
    <row r="27" spans="1:8" ht="42.75" x14ac:dyDescent="0.2">
      <c r="A27" s="44" t="s">
        <v>48</v>
      </c>
      <c r="B27" s="45" t="s">
        <v>56</v>
      </c>
      <c r="C27" s="23"/>
      <c r="D27" s="23"/>
      <c r="E27" s="23"/>
      <c r="F27" s="23"/>
      <c r="G27" s="23"/>
      <c r="H27" s="23"/>
    </row>
    <row r="28" spans="1:8" ht="28.5" x14ac:dyDescent="0.2">
      <c r="A28" s="44" t="s">
        <v>49</v>
      </c>
      <c r="B28" s="45" t="s">
        <v>57</v>
      </c>
      <c r="C28" s="23"/>
      <c r="D28" s="23"/>
      <c r="E28" s="23"/>
      <c r="F28" s="23"/>
      <c r="G28" s="23"/>
      <c r="H28" s="23"/>
    </row>
    <row r="29" spans="1:8" ht="44.25" customHeight="1" x14ac:dyDescent="0.2">
      <c r="A29" s="44" t="s">
        <v>50</v>
      </c>
      <c r="B29" s="45" t="s">
        <v>58</v>
      </c>
      <c r="C29" s="23"/>
      <c r="D29" s="23"/>
      <c r="E29" s="23"/>
      <c r="F29" s="23"/>
      <c r="G29" s="23"/>
      <c r="H29" s="23"/>
    </row>
    <row r="30" spans="1:8" ht="42.75" x14ac:dyDescent="0.2">
      <c r="A30" s="44" t="s">
        <v>51</v>
      </c>
      <c r="B30" s="45" t="s">
        <v>59</v>
      </c>
      <c r="C30" s="23"/>
      <c r="D30" s="23"/>
      <c r="E30" s="23"/>
      <c r="F30" s="23"/>
      <c r="G30" s="23"/>
      <c r="H30" s="23"/>
    </row>
    <row r="31" spans="1:8" ht="28.5" x14ac:dyDescent="0.2">
      <c r="A31" s="44" t="s">
        <v>52</v>
      </c>
      <c r="B31" s="45" t="s">
        <v>75</v>
      </c>
      <c r="C31" s="23"/>
      <c r="D31" s="23"/>
      <c r="E31" s="23"/>
      <c r="F31" s="23"/>
      <c r="G31" s="23"/>
      <c r="H31" s="23"/>
    </row>
    <row r="32" spans="1:8" ht="15" x14ac:dyDescent="0.2">
      <c r="A32" s="44" t="s">
        <v>53</v>
      </c>
      <c r="B32" s="45" t="s">
        <v>76</v>
      </c>
      <c r="C32" s="23"/>
      <c r="D32" s="23"/>
      <c r="E32" s="23"/>
      <c r="F32" s="23"/>
      <c r="G32" s="23"/>
      <c r="H32" s="23"/>
    </row>
    <row r="33" spans="1:8" ht="28.5" hidden="1" x14ac:dyDescent="0.2">
      <c r="A33" s="44" t="s">
        <v>7</v>
      </c>
      <c r="B33" s="45" t="s">
        <v>23</v>
      </c>
      <c r="C33" s="23"/>
      <c r="D33" s="23"/>
      <c r="E33" s="23"/>
      <c r="F33" s="23"/>
      <c r="G33" s="23"/>
      <c r="H33" s="23"/>
    </row>
    <row r="34" spans="1:8" ht="15" x14ac:dyDescent="0.2">
      <c r="A34" s="63" t="s">
        <v>61</v>
      </c>
      <c r="B34" s="59" t="s">
        <v>77</v>
      </c>
      <c r="C34" s="58"/>
      <c r="D34" s="57"/>
      <c r="E34" s="57"/>
      <c r="F34" s="58"/>
      <c r="G34" s="57"/>
      <c r="H34" s="57"/>
    </row>
    <row r="35" spans="1:8" ht="15.75" x14ac:dyDescent="0.2">
      <c r="A35" s="63" t="s">
        <v>60</v>
      </c>
      <c r="B35" s="60" t="s">
        <v>78</v>
      </c>
      <c r="C35" s="58"/>
      <c r="D35" s="57"/>
      <c r="E35" s="57"/>
      <c r="F35" s="58"/>
      <c r="G35" s="57"/>
      <c r="H35" s="57"/>
    </row>
    <row r="36" spans="1:8" ht="15" x14ac:dyDescent="0.2">
      <c r="A36" s="63" t="s">
        <v>63</v>
      </c>
      <c r="B36" s="59" t="s">
        <v>62</v>
      </c>
      <c r="C36" s="58"/>
      <c r="D36" s="57"/>
      <c r="E36" s="57"/>
      <c r="F36" s="58"/>
      <c r="G36" s="57"/>
      <c r="H36" s="57"/>
    </row>
    <row r="37" spans="1:8" ht="42.75" x14ac:dyDescent="0.2">
      <c r="A37" s="63" t="s">
        <v>65</v>
      </c>
      <c r="B37" s="59" t="s">
        <v>64</v>
      </c>
      <c r="C37" s="58"/>
      <c r="D37" s="57"/>
      <c r="E37" s="57"/>
      <c r="F37" s="58"/>
      <c r="G37" s="57"/>
      <c r="H37" s="57"/>
    </row>
    <row r="38" spans="1:8" ht="28.5" x14ac:dyDescent="0.2">
      <c r="A38" s="63" t="s">
        <v>66</v>
      </c>
      <c r="B38" s="56" t="s">
        <v>79</v>
      </c>
      <c r="C38" s="58"/>
      <c r="D38" s="57"/>
      <c r="E38" s="57"/>
      <c r="F38" s="58"/>
      <c r="G38" s="57"/>
      <c r="H38" s="57"/>
    </row>
    <row r="39" spans="1:8" ht="42.75" x14ac:dyDescent="0.2">
      <c r="A39" s="63" t="s">
        <v>67</v>
      </c>
      <c r="B39" s="59" t="s">
        <v>69</v>
      </c>
      <c r="C39" s="58"/>
      <c r="D39" s="57"/>
      <c r="E39" s="57"/>
      <c r="F39" s="58"/>
      <c r="G39" s="57"/>
      <c r="H39" s="57"/>
    </row>
    <row r="40" spans="1:8" ht="15" x14ac:dyDescent="0.2">
      <c r="A40" s="63" t="s">
        <v>68</v>
      </c>
      <c r="B40" s="59" t="s">
        <v>80</v>
      </c>
      <c r="C40" s="58"/>
      <c r="D40" s="57"/>
      <c r="E40" s="57"/>
      <c r="F40" s="58"/>
      <c r="G40" s="57"/>
      <c r="H40" s="57"/>
    </row>
    <row r="41" spans="1:8" ht="15.75" thickBot="1" x14ac:dyDescent="0.25">
      <c r="A41" s="64" t="s">
        <v>71</v>
      </c>
      <c r="B41" s="65" t="s">
        <v>70</v>
      </c>
      <c r="C41" s="66"/>
      <c r="D41" s="66"/>
      <c r="E41" s="67"/>
      <c r="F41" s="66"/>
      <c r="G41" s="66"/>
      <c r="H41" s="67"/>
    </row>
    <row r="42" spans="1:8" ht="64.5" customHeight="1" x14ac:dyDescent="0.2"/>
  </sheetData>
  <mergeCells count="1">
    <mergeCell ref="A1:A6"/>
  </mergeCells>
  <conditionalFormatting sqref="C19:E20 C22:E38 C10:E14 C16:E17 C41:E41">
    <cfRule type="containsText" dxfId="25" priority="185" operator="containsText" text="ל.ר.">
      <formula>NOT(ISERROR(SEARCH("ל.ר.",C10)))</formula>
    </cfRule>
    <cfRule type="containsText" dxfId="24" priority="186" operator="containsText" text="V">
      <formula>NOT(ISERROR(SEARCH("V",C10)))</formula>
    </cfRule>
    <cfRule type="containsText" dxfId="23" priority="187" operator="containsText" text="X">
      <formula>NOT(ISERROR(SEARCH("X",C10)))</formula>
    </cfRule>
    <cfRule type="notContainsBlanks" dxfId="22" priority="188">
      <formula>LEN(TRIM(C10))&gt;0</formula>
    </cfRule>
  </conditionalFormatting>
  <conditionalFormatting sqref="C15:E20">
    <cfRule type="containsText" dxfId="21" priority="88" operator="containsText" text="ל.ר.">
      <formula>NOT(ISERROR(SEARCH("ל.ר.",C15)))</formula>
    </cfRule>
  </conditionalFormatting>
  <conditionalFormatting sqref="A7:E7 I7:XFD7">
    <cfRule type="containsText" dxfId="20" priority="73" operator="containsText" text="פעולה">
      <formula>NOT(ISERROR(SEARCH("פעולה",A7)))</formula>
    </cfRule>
    <cfRule type="containsText" dxfId="19" priority="74" operator="containsText" text="קידום">
      <formula>NOT(ISERROR(SEARCH("קידום",A7)))</formula>
    </cfRule>
  </conditionalFormatting>
  <conditionalFormatting sqref="C39:E40">
    <cfRule type="containsText" dxfId="18" priority="12" operator="containsText" text="ל.ר.">
      <formula>NOT(ISERROR(SEARCH("ל.ר.",C39)))</formula>
    </cfRule>
    <cfRule type="containsText" dxfId="17" priority="13" operator="containsText" text="V">
      <formula>NOT(ISERROR(SEARCH("V",C39)))</formula>
    </cfRule>
    <cfRule type="containsText" dxfId="16" priority="14" operator="containsText" text="X">
      <formula>NOT(ISERROR(SEARCH("X",C39)))</formula>
    </cfRule>
    <cfRule type="notContainsBlanks" dxfId="15" priority="15">
      <formula>LEN(TRIM(C39))&gt;0</formula>
    </cfRule>
  </conditionalFormatting>
  <conditionalFormatting sqref="F19:H20 F22:H38 F10:H14 F16:H17 F41:H41">
    <cfRule type="containsText" dxfId="14" priority="8" operator="containsText" text="ל.ר.">
      <formula>NOT(ISERROR(SEARCH("ל.ר.",F10)))</formula>
    </cfRule>
    <cfRule type="containsText" dxfId="13" priority="9" operator="containsText" text="V">
      <formula>NOT(ISERROR(SEARCH("V",F10)))</formula>
    </cfRule>
    <cfRule type="containsText" dxfId="12" priority="10" operator="containsText" text="X">
      <formula>NOT(ISERROR(SEARCH("X",F10)))</formula>
    </cfRule>
    <cfRule type="notContainsBlanks" dxfId="11" priority="11">
      <formula>LEN(TRIM(F10))&gt;0</formula>
    </cfRule>
  </conditionalFormatting>
  <conditionalFormatting sqref="F15:H20">
    <cfRule type="containsText" dxfId="10" priority="7" operator="containsText" text="ל.ר.">
      <formula>NOT(ISERROR(SEARCH("ל.ר.",F15)))</formula>
    </cfRule>
  </conditionalFormatting>
  <conditionalFormatting sqref="F7:H7">
    <cfRule type="containsText" dxfId="9" priority="5" operator="containsText" text="פעולה">
      <formula>NOT(ISERROR(SEARCH("פעולה",F7)))</formula>
    </cfRule>
    <cfRule type="containsText" dxfId="8" priority="6" operator="containsText" text="קידום">
      <formula>NOT(ISERROR(SEARCH("קידום",F7)))</formula>
    </cfRule>
  </conditionalFormatting>
  <conditionalFormatting sqref="F39:H40">
    <cfRule type="containsText" dxfId="7" priority="1" operator="containsText" text="ל.ר.">
      <formula>NOT(ISERROR(SEARCH("ל.ר.",F39)))</formula>
    </cfRule>
    <cfRule type="containsText" dxfId="6" priority="2" operator="containsText" text="V">
      <formula>NOT(ISERROR(SEARCH("V",F39)))</formula>
    </cfRule>
    <cfRule type="containsText" dxfId="5" priority="3" operator="containsText" text="X">
      <formula>NOT(ISERROR(SEARCH("X",F39)))</formula>
    </cfRule>
    <cfRule type="notContainsBlanks" dxfId="4" priority="4">
      <formula>LEN(TRIM(F39))&gt;0</formula>
    </cfRule>
  </conditionalFormatting>
  <dataValidations count="1">
    <dataValidation type="list" allowBlank="1" showInputMessage="1" showErrorMessage="1" sqref="E7:F7 C7 H7">
      <formula1>"ייזום קידום וניהול פרויקטים, אסטרטגיה ושיתוף פעולה בינ""ל"</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rightToLeft="1" workbookViewId="0">
      <selection activeCell="E21" sqref="E21"/>
    </sheetView>
  </sheetViews>
  <sheetFormatPr defaultRowHeight="14.25" x14ac:dyDescent="0.2"/>
  <sheetData>
    <row r="1" spans="1:8" ht="57" x14ac:dyDescent="0.2">
      <c r="A1" s="1" t="s">
        <v>1</v>
      </c>
      <c r="B1" s="2" t="s">
        <v>2</v>
      </c>
      <c r="C1" s="2" t="s">
        <v>3</v>
      </c>
      <c r="D1" s="3" t="s">
        <v>4</v>
      </c>
      <c r="G1" s="13" t="s">
        <v>0</v>
      </c>
      <c r="H1" s="14"/>
    </row>
    <row r="2" spans="1:8" x14ac:dyDescent="0.2">
      <c r="A2" s="4">
        <v>1</v>
      </c>
      <c r="B2" s="5">
        <v>0</v>
      </c>
      <c r="C2" s="5">
        <v>1</v>
      </c>
      <c r="D2" s="6">
        <v>0</v>
      </c>
      <c r="G2" s="15">
        <v>0</v>
      </c>
      <c r="H2" s="14"/>
    </row>
    <row r="3" spans="1:8" x14ac:dyDescent="0.2">
      <c r="A3" s="4">
        <v>2</v>
      </c>
      <c r="B3" s="5">
        <v>3</v>
      </c>
      <c r="C3" s="5">
        <v>2</v>
      </c>
      <c r="D3" s="6">
        <v>5</v>
      </c>
      <c r="G3" s="15">
        <v>2</v>
      </c>
      <c r="H3" s="14"/>
    </row>
    <row r="4" spans="1:8" x14ac:dyDescent="0.2">
      <c r="A4" s="4">
        <v>3</v>
      </c>
      <c r="B4" s="5">
        <v>6</v>
      </c>
      <c r="C4" s="5">
        <v>3</v>
      </c>
      <c r="D4" s="6">
        <v>10</v>
      </c>
      <c r="G4" s="15">
        <v>5</v>
      </c>
      <c r="H4" s="14"/>
    </row>
    <row r="5" spans="1:8" x14ac:dyDescent="0.2">
      <c r="A5" s="4">
        <v>4</v>
      </c>
      <c r="B5" s="5">
        <v>9</v>
      </c>
      <c r="C5" s="5">
        <v>4</v>
      </c>
      <c r="D5" s="7"/>
      <c r="G5" s="14"/>
      <c r="H5" s="14"/>
    </row>
    <row r="6" spans="1:8" x14ac:dyDescent="0.2">
      <c r="A6" s="8"/>
      <c r="B6" s="5">
        <v>12</v>
      </c>
      <c r="C6" s="5">
        <v>5</v>
      </c>
      <c r="D6" s="7"/>
      <c r="G6" s="14"/>
      <c r="H6" s="14"/>
    </row>
    <row r="7" spans="1:8" x14ac:dyDescent="0.2">
      <c r="A7" s="8"/>
      <c r="B7" s="5"/>
      <c r="C7" s="5">
        <v>6</v>
      </c>
      <c r="D7" s="7"/>
      <c r="G7" s="14"/>
      <c r="H7" s="14"/>
    </row>
    <row r="8" spans="1:8" x14ac:dyDescent="0.2">
      <c r="A8" s="8"/>
      <c r="B8" s="9"/>
      <c r="C8" s="5">
        <v>7</v>
      </c>
      <c r="D8" s="7"/>
      <c r="G8" s="14"/>
      <c r="H8" s="14"/>
    </row>
    <row r="9" spans="1:8" ht="15" thickBot="1" x14ac:dyDescent="0.25">
      <c r="A9" s="10"/>
      <c r="B9" s="11"/>
      <c r="C9" s="11"/>
      <c r="D9" s="12"/>
      <c r="G9" s="14"/>
      <c r="H9" s="14"/>
    </row>
    <row r="10" spans="1:8" ht="15" thickBot="1" x14ac:dyDescent="0.25">
      <c r="A10" s="111" t="s">
        <v>5</v>
      </c>
      <c r="B10" s="112"/>
      <c r="C10" s="112"/>
      <c r="D10" s="113"/>
      <c r="G10" s="14" t="s">
        <v>6</v>
      </c>
      <c r="H10" s="14"/>
    </row>
    <row r="28" ht="24" customHeight="1" x14ac:dyDescent="0.2"/>
  </sheetData>
  <mergeCells count="1">
    <mergeCell ref="A10:D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rightToLeft="1" tabSelected="1" workbookViewId="0">
      <selection activeCell="B27" sqref="B27"/>
    </sheetView>
  </sheetViews>
  <sheetFormatPr defaultRowHeight="14.25" x14ac:dyDescent="0.2"/>
  <cols>
    <col min="1" max="1" width="23" customWidth="1"/>
    <col min="2" max="2" width="57.875" customWidth="1"/>
    <col min="3" max="3" width="14.25" customWidth="1"/>
    <col min="4" max="4" width="9.625" bestFit="1" customWidth="1"/>
    <col min="5" max="5" width="13.625" customWidth="1"/>
    <col min="6" max="7" width="10.5" customWidth="1"/>
    <col min="8" max="8" width="10.75" customWidth="1"/>
    <col min="11" max="11" width="12.25" customWidth="1"/>
  </cols>
  <sheetData>
    <row r="1" spans="1:13" ht="21" thickBot="1" x14ac:dyDescent="0.25">
      <c r="E1" s="125">
        <v>1</v>
      </c>
      <c r="F1" s="126"/>
      <c r="G1" s="127"/>
      <c r="H1" s="128">
        <v>2</v>
      </c>
      <c r="I1" s="129"/>
      <c r="J1" s="130"/>
      <c r="K1" s="128">
        <v>3</v>
      </c>
      <c r="L1" s="129"/>
      <c r="M1" s="130"/>
    </row>
    <row r="2" spans="1:13" ht="21" thickBot="1" x14ac:dyDescent="0.25">
      <c r="E2" s="128"/>
      <c r="F2" s="129"/>
      <c r="G2" s="130"/>
      <c r="H2" s="128"/>
      <c r="I2" s="129"/>
      <c r="J2" s="130"/>
      <c r="K2" s="128"/>
      <c r="L2" s="129"/>
      <c r="M2" s="130"/>
    </row>
    <row r="3" spans="1:13" ht="30.75" thickBot="1" x14ac:dyDescent="0.25">
      <c r="A3" s="68" t="s">
        <v>87</v>
      </c>
      <c r="B3" s="69" t="s">
        <v>88</v>
      </c>
      <c r="C3" s="69" t="s">
        <v>89</v>
      </c>
      <c r="D3" s="69" t="s">
        <v>90</v>
      </c>
      <c r="E3" s="70" t="s">
        <v>91</v>
      </c>
      <c r="F3" s="71" t="s">
        <v>89</v>
      </c>
      <c r="G3" s="72"/>
      <c r="H3" s="70" t="s">
        <v>91</v>
      </c>
      <c r="I3" s="71" t="s">
        <v>89</v>
      </c>
      <c r="J3" s="72" t="s">
        <v>92</v>
      </c>
      <c r="K3" s="70" t="s">
        <v>91</v>
      </c>
      <c r="L3" s="71" t="s">
        <v>89</v>
      </c>
      <c r="M3" s="72" t="s">
        <v>92</v>
      </c>
    </row>
    <row r="4" spans="1:13" ht="30.75" thickBot="1" x14ac:dyDescent="0.25">
      <c r="A4" s="79" t="s">
        <v>100</v>
      </c>
      <c r="B4" s="80" t="s">
        <v>99</v>
      </c>
      <c r="C4" s="75" t="s">
        <v>117</v>
      </c>
      <c r="D4" s="76">
        <v>0.2</v>
      </c>
      <c r="E4" s="77"/>
      <c r="F4" s="77"/>
      <c r="G4" s="78">
        <f>D4*F4</f>
        <v>0</v>
      </c>
      <c r="H4" s="77"/>
      <c r="I4" s="77"/>
      <c r="J4" s="78">
        <f>G4*I4</f>
        <v>0</v>
      </c>
      <c r="K4" s="77"/>
      <c r="L4" s="77"/>
      <c r="M4" s="78">
        <f>J4*L4</f>
        <v>0</v>
      </c>
    </row>
    <row r="5" spans="1:13" ht="45.75" thickBot="1" x14ac:dyDescent="0.25">
      <c r="A5" s="79" t="s">
        <v>101</v>
      </c>
      <c r="B5" s="80" t="s">
        <v>102</v>
      </c>
      <c r="C5" s="75" t="s">
        <v>117</v>
      </c>
      <c r="D5" s="76">
        <v>0.15</v>
      </c>
      <c r="E5" s="81"/>
      <c r="F5" s="81"/>
      <c r="G5" s="78">
        <f t="shared" ref="G5:G6" si="0">D5*F5</f>
        <v>0</v>
      </c>
      <c r="H5" s="81"/>
      <c r="I5" s="81"/>
      <c r="J5" s="78">
        <f t="shared" ref="J5:J6" si="1">G5*I5</f>
        <v>0</v>
      </c>
      <c r="K5" s="81"/>
      <c r="L5" s="81"/>
      <c r="M5" s="78">
        <f t="shared" ref="M5:M6" si="2">J5*L5</f>
        <v>0</v>
      </c>
    </row>
    <row r="6" spans="1:13" ht="30.75" thickBot="1" x14ac:dyDescent="0.25">
      <c r="A6" s="82" t="s">
        <v>103</v>
      </c>
      <c r="B6" s="80" t="s">
        <v>104</v>
      </c>
      <c r="C6" s="75" t="s">
        <v>117</v>
      </c>
      <c r="D6" s="76">
        <v>0.2</v>
      </c>
      <c r="E6" s="81"/>
      <c r="F6" s="81"/>
      <c r="G6" s="78">
        <f t="shared" si="0"/>
        <v>0</v>
      </c>
      <c r="H6" s="81"/>
      <c r="I6" s="81"/>
      <c r="J6" s="78">
        <f t="shared" si="1"/>
        <v>0</v>
      </c>
      <c r="K6" s="81"/>
      <c r="L6" s="81"/>
      <c r="M6" s="78">
        <f t="shared" si="2"/>
        <v>0</v>
      </c>
    </row>
    <row r="7" spans="1:13" ht="57.75" thickBot="1" x14ac:dyDescent="0.25">
      <c r="A7" s="73" t="s">
        <v>105</v>
      </c>
      <c r="B7" s="80" t="s">
        <v>106</v>
      </c>
      <c r="C7" s="75" t="s">
        <v>117</v>
      </c>
      <c r="D7" s="76">
        <v>0.05</v>
      </c>
      <c r="E7" s="81"/>
      <c r="F7" s="81"/>
      <c r="G7" s="78">
        <f>D7*F7</f>
        <v>0</v>
      </c>
      <c r="H7" s="81"/>
      <c r="I7" s="81"/>
      <c r="J7" s="78">
        <f>G7*I7</f>
        <v>0</v>
      </c>
      <c r="K7" s="81"/>
      <c r="L7" s="81"/>
      <c r="M7" s="78">
        <f>J7*L7</f>
        <v>0</v>
      </c>
    </row>
    <row r="8" spans="1:13" ht="43.5" thickBot="1" x14ac:dyDescent="0.25">
      <c r="A8" s="73" t="s">
        <v>108</v>
      </c>
      <c r="B8" s="80" t="s">
        <v>107</v>
      </c>
      <c r="C8" s="75" t="s">
        <v>116</v>
      </c>
      <c r="D8" s="76">
        <v>0.05</v>
      </c>
      <c r="E8" s="81"/>
      <c r="F8" s="81"/>
      <c r="G8" s="78">
        <f>D8*F8</f>
        <v>0</v>
      </c>
      <c r="H8" s="81"/>
      <c r="I8" s="81"/>
      <c r="J8" s="78">
        <v>0</v>
      </c>
      <c r="K8" s="81"/>
      <c r="L8" s="81"/>
      <c r="M8" s="78">
        <v>0</v>
      </c>
    </row>
    <row r="9" spans="1:13" ht="45.75" thickBot="1" x14ac:dyDescent="0.25">
      <c r="A9" s="73" t="s">
        <v>109</v>
      </c>
      <c r="B9" s="80" t="s">
        <v>110</v>
      </c>
      <c r="C9" s="75" t="s">
        <v>116</v>
      </c>
      <c r="D9" s="105">
        <v>0.1</v>
      </c>
      <c r="E9" s="81"/>
      <c r="F9" s="81"/>
      <c r="G9" s="106">
        <v>0</v>
      </c>
      <c r="H9" s="81"/>
      <c r="I9" s="81"/>
      <c r="J9" s="78">
        <v>0</v>
      </c>
      <c r="K9" s="81"/>
      <c r="L9" s="81"/>
      <c r="M9" s="78">
        <v>0</v>
      </c>
    </row>
    <row r="10" spans="1:13" ht="16.5" thickBot="1" x14ac:dyDescent="0.25">
      <c r="A10" s="119" t="s">
        <v>95</v>
      </c>
      <c r="B10" s="120"/>
      <c r="C10" s="89"/>
      <c r="D10" s="90">
        <v>0.75</v>
      </c>
      <c r="E10" s="91"/>
      <c r="F10" s="92"/>
      <c r="G10" s="93">
        <f>SUM(G4:G9)</f>
        <v>0</v>
      </c>
      <c r="H10" s="94"/>
      <c r="I10" s="95"/>
      <c r="J10" s="93">
        <f>SUM(J4:J9)</f>
        <v>0</v>
      </c>
      <c r="K10" s="94"/>
      <c r="L10" s="95"/>
      <c r="M10" s="93">
        <f>SUM(M4:M9)</f>
        <v>0</v>
      </c>
    </row>
    <row r="11" spans="1:13" ht="15.75" thickBot="1" x14ac:dyDescent="0.25">
      <c r="A11" s="96"/>
      <c r="B11" s="97" t="s">
        <v>96</v>
      </c>
      <c r="C11" s="131">
        <f>D11*D10</f>
        <v>0.5625</v>
      </c>
      <c r="D11" s="98">
        <v>0.75</v>
      </c>
      <c r="E11" s="121"/>
      <c r="F11" s="122"/>
      <c r="G11" s="99" t="str">
        <f>IF(G10&gt;$C$12,"V","X")</f>
        <v>X</v>
      </c>
      <c r="H11" s="123"/>
      <c r="I11" s="124"/>
      <c r="J11" s="100" t="str">
        <f>IF(J10&gt;$C$12,"V","X")</f>
        <v>X</v>
      </c>
      <c r="K11" s="123"/>
      <c r="L11" s="124"/>
      <c r="M11" s="99" t="str">
        <f>IF(M10&gt;$C$12,"V","X")</f>
        <v>X</v>
      </c>
    </row>
    <row r="12" spans="1:13" ht="15" thickBot="1" x14ac:dyDescent="0.25"/>
    <row r="13" spans="1:13" ht="15" customHeight="1" thickBot="1" x14ac:dyDescent="0.25">
      <c r="A13" s="116" t="s">
        <v>115</v>
      </c>
      <c r="B13" s="83" t="s">
        <v>93</v>
      </c>
      <c r="C13" s="74">
        <v>100</v>
      </c>
      <c r="D13" s="84">
        <v>0.05</v>
      </c>
      <c r="E13" s="81"/>
      <c r="F13" s="81"/>
      <c r="G13" s="85">
        <f>F13*D13</f>
        <v>0</v>
      </c>
      <c r="H13" s="81"/>
      <c r="I13" s="81"/>
      <c r="J13" s="85">
        <f>I13*D13</f>
        <v>0</v>
      </c>
      <c r="K13" s="81"/>
      <c r="L13" s="81"/>
      <c r="M13" s="85">
        <f>D13*L13</f>
        <v>0</v>
      </c>
    </row>
    <row r="14" spans="1:13" ht="29.25" thickBot="1" x14ac:dyDescent="0.25">
      <c r="A14" s="117"/>
      <c r="B14" s="86" t="s">
        <v>114</v>
      </c>
      <c r="C14" s="74">
        <v>100</v>
      </c>
      <c r="D14" s="84">
        <v>0.05</v>
      </c>
      <c r="E14" s="81"/>
      <c r="F14" s="81"/>
      <c r="G14" s="85">
        <f t="shared" ref="G14:G16" si="3">F14*D14</f>
        <v>0</v>
      </c>
      <c r="H14" s="81"/>
      <c r="I14" s="81"/>
      <c r="J14" s="85">
        <f t="shared" ref="J14:J16" si="4">I14*D14</f>
        <v>0</v>
      </c>
      <c r="K14" s="81"/>
      <c r="L14" s="81"/>
      <c r="M14" s="85">
        <f>D14*L14</f>
        <v>0</v>
      </c>
    </row>
    <row r="15" spans="1:13" ht="29.25" thickBot="1" x14ac:dyDescent="0.25">
      <c r="A15" s="117"/>
      <c r="B15" s="86" t="s">
        <v>111</v>
      </c>
      <c r="C15" s="74">
        <v>100</v>
      </c>
      <c r="D15" s="84">
        <v>0.05</v>
      </c>
      <c r="E15" s="81"/>
      <c r="F15" s="81"/>
      <c r="G15" s="85">
        <f t="shared" si="3"/>
        <v>0</v>
      </c>
      <c r="H15" s="81"/>
      <c r="I15" s="81"/>
      <c r="J15" s="85">
        <f t="shared" si="4"/>
        <v>0</v>
      </c>
      <c r="K15" s="81"/>
      <c r="L15" s="81"/>
      <c r="M15" s="85">
        <f t="shared" ref="M15:M16" si="5">D15*L15</f>
        <v>0</v>
      </c>
    </row>
    <row r="16" spans="1:13" ht="29.25" thickBot="1" x14ac:dyDescent="0.25">
      <c r="A16" s="118"/>
      <c r="B16" s="87" t="s">
        <v>94</v>
      </c>
      <c r="C16" s="74">
        <v>100</v>
      </c>
      <c r="D16" s="84">
        <v>0.1</v>
      </c>
      <c r="E16" s="81"/>
      <c r="F16" s="81"/>
      <c r="G16" s="88">
        <f>F16*D16</f>
        <v>0</v>
      </c>
      <c r="H16" s="81"/>
      <c r="I16" s="81"/>
      <c r="J16" s="88">
        <f t="shared" si="4"/>
        <v>0</v>
      </c>
      <c r="K16" s="81"/>
      <c r="L16" s="81"/>
      <c r="M16" s="88">
        <f t="shared" si="5"/>
        <v>0</v>
      </c>
    </row>
    <row r="17" spans="1:13" ht="15" thickBot="1" x14ac:dyDescent="0.25"/>
    <row r="18" spans="1:13" ht="14.25" customHeight="1" thickBot="1" x14ac:dyDescent="0.25">
      <c r="A18" s="73" t="s">
        <v>113</v>
      </c>
      <c r="G18" s="106">
        <f>SUM(G13:G17)</f>
        <v>0</v>
      </c>
      <c r="J18" s="106">
        <f>SUM(J13:J17)</f>
        <v>0</v>
      </c>
      <c r="M18" s="106">
        <f>SUM(M13:M17)</f>
        <v>0</v>
      </c>
    </row>
    <row r="19" spans="1:13" ht="14.25" customHeight="1" x14ac:dyDescent="0.2"/>
    <row r="20" spans="1:13" ht="14.25" customHeight="1" thickBot="1" x14ac:dyDescent="0.25"/>
    <row r="21" spans="1:13" ht="15" customHeight="1" thickBot="1" x14ac:dyDescent="0.25">
      <c r="A21" s="107" t="s">
        <v>97</v>
      </c>
      <c r="G21" s="108">
        <f>G18+G10</f>
        <v>0</v>
      </c>
      <c r="J21" s="108">
        <f>J18+J10</f>
        <v>0</v>
      </c>
      <c r="M21" s="108">
        <f>M18+M10</f>
        <v>0</v>
      </c>
    </row>
    <row r="22" spans="1:13" ht="15.75" thickBot="1" x14ac:dyDescent="0.3">
      <c r="C22" s="114"/>
      <c r="D22" s="115"/>
    </row>
    <row r="23" spans="1:13" x14ac:dyDescent="0.2">
      <c r="C23" s="101" t="s">
        <v>98</v>
      </c>
      <c r="D23" s="102" t="s">
        <v>112</v>
      </c>
    </row>
    <row r="24" spans="1:13" ht="15" thickBot="1" x14ac:dyDescent="0.25">
      <c r="C24" s="103">
        <v>0.75</v>
      </c>
      <c r="D24" s="104">
        <v>0.25</v>
      </c>
    </row>
  </sheetData>
  <mergeCells count="12">
    <mergeCell ref="K11:L11"/>
    <mergeCell ref="E1:G1"/>
    <mergeCell ref="H1:J1"/>
    <mergeCell ref="K1:M1"/>
    <mergeCell ref="E2:G2"/>
    <mergeCell ref="H2:J2"/>
    <mergeCell ref="K2:M2"/>
    <mergeCell ref="C22:D22"/>
    <mergeCell ref="A13:A16"/>
    <mergeCell ref="A10:B10"/>
    <mergeCell ref="E11:F11"/>
    <mergeCell ref="H11:I11"/>
  </mergeCells>
  <conditionalFormatting sqref="G11">
    <cfRule type="notContainsText" dxfId="3" priority="1" operator="notContains" text="לא">
      <formula>ISERROR(SEARCH("לא",G11))</formula>
    </cfRule>
    <cfRule type="containsText" dxfId="2" priority="2" operator="containsText" text="לא">
      <formula>NOT(ISERROR(SEARCH("לא",G11)))</formula>
    </cfRule>
  </conditionalFormatting>
  <conditionalFormatting sqref="J11 M11">
    <cfRule type="notContainsText" dxfId="1" priority="3" operator="notContains" text="לא">
      <formula>ISERROR(SEARCH("לא",J11))</formula>
    </cfRule>
    <cfRule type="containsText" dxfId="0" priority="4" operator="containsText" text="לא">
      <formula>NOT(ISERROR(SEARCH("לא",J11)))</formula>
    </cfRule>
  </conditionalFormatting>
  <dataValidations count="1">
    <dataValidation allowBlank="1" showInputMessage="1" showErrorMessage="1" prompt="בחר מהרשימה להלן את הניקוד למציע לפי הפירוט בסעיף" sqref="H13:I16 K13:L16 E13:F16 K5:L7 H5:I7 E5:F7"/>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8BE676-6C24-42FC-A55C-35D6F948799C}">
  <ds:schemaRefs>
    <ds:schemaRef ds:uri="http://schemas.microsoft.com/sharepoint/v3/contenttype/forms"/>
  </ds:schemaRefs>
</ds:datastoreItem>
</file>

<file path=customXml/itemProps2.xml><?xml version="1.0" encoding="utf-8"?>
<ds:datastoreItem xmlns:ds="http://schemas.openxmlformats.org/officeDocument/2006/customXml" ds:itemID="{9A9E385F-4469-440A-87C9-EA4C0F7BE465}">
  <ds:schemaRefs>
    <ds:schemaRef ds:uri="http://www.w3.org/XML/1998/namespace"/>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01E0787C-D20C-4485-B620-FB3F3BBA2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1</vt:i4>
      </vt:variant>
    </vt:vector>
  </HeadingPairs>
  <TitlesOfParts>
    <vt:vector size="4" baseType="lpstr">
      <vt:lpstr>תנאי הסף</vt:lpstr>
      <vt:lpstr>רשימות</vt:lpstr>
      <vt:lpstr>גיליון1</vt:lpstr>
      <vt:lpstr>'תנאי הסף'!_Ref370930661</vt:lpstr>
    </vt:vector>
  </TitlesOfParts>
  <Company>MoST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Moshe Oster</dc:creator>
  <cp:lastModifiedBy>Moran Kogan</cp:lastModifiedBy>
  <cp:lastPrinted>2019-07-29T07:20:19Z</cp:lastPrinted>
  <dcterms:created xsi:type="dcterms:W3CDTF">2016-03-21T07:52:47Z</dcterms:created>
  <dcterms:modified xsi:type="dcterms:W3CDTF">2019-10-03T10:07:33Z</dcterms:modified>
</cp:coreProperties>
</file>